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E:\0_競技会\20260320_足立長距離選手権\HP掲載\"/>
    </mc:Choice>
  </mc:AlternateContent>
  <xr:revisionPtr revIDLastSave="0" documentId="13_ncr:1_{0AB2D8DB-0C96-445D-9CB8-B95685023F44}" xr6:coauthVersionLast="47" xr6:coauthVersionMax="47" xr10:uidLastSave="{00000000-0000-0000-0000-000000000000}"/>
  <bookViews>
    <workbookView xWindow="1305" yWindow="540" windowWidth="24300" windowHeight="11640" xr2:uid="{00000000-000D-0000-FFFF-FFFF00000000}"/>
  </bookViews>
  <sheets>
    <sheet name="注意事項" sheetId="14" r:id="rId1"/>
    <sheet name="注意事項2" sheetId="1" r:id="rId2"/>
    <sheet name="小学" sheetId="2" r:id="rId3"/>
    <sheet name="中学" sheetId="11" r:id="rId4"/>
    <sheet name="高校・一般、壮年" sheetId="7" r:id="rId5"/>
    <sheet name="25ビブス枠" sheetId="13" r:id="rId6"/>
    <sheet name="種目" sheetId="8" r:id="rId7"/>
    <sheet name="ヘボン式ローマ字表" sheetId="5" r:id="rId8"/>
    <sheet name="都道府県" sheetId="12" r:id="rId9"/>
  </sheets>
  <definedNames>
    <definedName name="_xlnm._FilterDatabase" localSheetId="4" hidden="1">'高校・一般、壮年'!$B$1:$AA$30</definedName>
    <definedName name="_xlnm._FilterDatabase" localSheetId="2" hidden="1">小学!$B$1:$Y$30</definedName>
    <definedName name="_xlnm._FilterDatabase" localSheetId="3" hidden="1">中学!$B$1:$Y$30</definedName>
    <definedName name="_xlnm.Print_Area" localSheetId="4">'高校・一般、壮年'!$A$1:$AA$39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33" i="11" l="1"/>
  <c r="W35" i="11" s="1"/>
  <c r="A7" i="11"/>
  <c r="A8" i="11" s="1"/>
  <c r="A9" i="11" s="1"/>
  <c r="A10" i="11" s="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F30" i="11"/>
  <c r="F6" i="11"/>
  <c r="E13" i="11"/>
  <c r="F25" i="11"/>
  <c r="F11" i="11"/>
  <c r="F14" i="11"/>
  <c r="F16" i="11"/>
  <c r="F9" i="11"/>
  <c r="E27" i="11"/>
  <c r="E22" i="11"/>
  <c r="E10" i="11"/>
  <c r="F28" i="11"/>
  <c r="E24" i="11"/>
  <c r="F23" i="11"/>
  <c r="E28" i="11"/>
  <c r="E14" i="11"/>
  <c r="F17" i="11"/>
  <c r="F18" i="11"/>
  <c r="E25" i="11"/>
  <c r="E20" i="11"/>
  <c r="E17" i="11"/>
  <c r="F10" i="11"/>
  <c r="F29" i="11"/>
  <c r="F13" i="11"/>
  <c r="E26" i="11"/>
  <c r="E7" i="11"/>
  <c r="E9" i="11"/>
  <c r="E19" i="11"/>
  <c r="F15" i="11"/>
  <c r="F27" i="11"/>
  <c r="E18" i="11"/>
  <c r="F22" i="11"/>
  <c r="E6" i="11"/>
  <c r="F12" i="11"/>
  <c r="F7" i="11"/>
  <c r="E12" i="11"/>
  <c r="E11" i="11"/>
  <c r="E29" i="11"/>
  <c r="F24" i="11"/>
  <c r="F20" i="11"/>
  <c r="F26" i="11"/>
  <c r="F19" i="11"/>
  <c r="E30" i="11"/>
  <c r="E16" i="11"/>
  <c r="E15" i="11"/>
  <c r="E23" i="11"/>
  <c r="F8" i="11"/>
  <c r="F21" i="11"/>
  <c r="E21" i="11"/>
  <c r="E8" i="11"/>
  <c r="W33" i="2" l="1"/>
  <c r="W35" i="2" s="1"/>
  <c r="AK17" i="7" l="1"/>
  <c r="AL17" i="7" s="1"/>
  <c r="AK7" i="7"/>
  <c r="AL7" i="7" s="1"/>
  <c r="AK8" i="7" l="1"/>
  <c r="AL8" i="7" s="1"/>
  <c r="AK9" i="7"/>
  <c r="AL9" i="7" s="1"/>
  <c r="AK10" i="7"/>
  <c r="AL10" i="7" s="1"/>
  <c r="AK11" i="7"/>
  <c r="AL11" i="7" s="1"/>
  <c r="AK12" i="7"/>
  <c r="AL12" i="7" s="1"/>
  <c r="AK13" i="7"/>
  <c r="AL13" i="7" s="1"/>
  <c r="AK14" i="7"/>
  <c r="AL14" i="7" s="1"/>
  <c r="AK15" i="7"/>
  <c r="AL15" i="7" s="1"/>
  <c r="AK16" i="7"/>
  <c r="AL16" i="7" s="1"/>
  <c r="AK18" i="7"/>
  <c r="AL18" i="7" s="1"/>
  <c r="AK19" i="7"/>
  <c r="AL19" i="7" s="1"/>
  <c r="AK20" i="7"/>
  <c r="AL20" i="7" s="1"/>
  <c r="AK21" i="7"/>
  <c r="AL21" i="7" s="1"/>
  <c r="AK22" i="7"/>
  <c r="AL22" i="7" s="1"/>
  <c r="AK23" i="7"/>
  <c r="AL23" i="7" s="1"/>
  <c r="AK24" i="7"/>
  <c r="AL24" i="7" s="1"/>
  <c r="AK25" i="7"/>
  <c r="AL25" i="7" s="1"/>
  <c r="AK26" i="7"/>
  <c r="AL26" i="7" s="1"/>
  <c r="AK27" i="7"/>
  <c r="AL27" i="7" s="1"/>
  <c r="AK28" i="7"/>
  <c r="AL28" i="7" s="1"/>
  <c r="AK29" i="7"/>
  <c r="AL29" i="7" s="1"/>
  <c r="AK30" i="7"/>
  <c r="AL30" i="7" s="1"/>
  <c r="AK6" i="7"/>
  <c r="AL6" i="7" s="1"/>
  <c r="W33" i="7" l="1"/>
  <c r="W34" i="7"/>
  <c r="W35" i="7" l="1"/>
  <c r="W37" i="7" s="1"/>
  <c r="E20" i="7"/>
  <c r="E24" i="7"/>
  <c r="E19" i="7"/>
  <c r="E7" i="7"/>
  <c r="F26" i="7"/>
  <c r="F10" i="7"/>
  <c r="F20" i="7"/>
  <c r="F28" i="7"/>
  <c r="F8" i="7"/>
  <c r="F30" i="7"/>
  <c r="F22" i="7"/>
  <c r="F25" i="7"/>
  <c r="E8" i="7"/>
  <c r="F24" i="7"/>
  <c r="E23" i="7"/>
  <c r="E10" i="7"/>
  <c r="F7" i="7"/>
  <c r="F12" i="7"/>
  <c r="E25" i="7"/>
  <c r="E9" i="7"/>
  <c r="F29" i="7"/>
  <c r="E29" i="7"/>
  <c r="F9" i="7"/>
  <c r="E30" i="7"/>
  <c r="E18" i="7"/>
  <c r="E22" i="7"/>
  <c r="E15" i="7"/>
  <c r="F17" i="7"/>
  <c r="E16" i="7"/>
  <c r="F16" i="7"/>
  <c r="F13" i="7"/>
  <c r="E17" i="7"/>
  <c r="E26" i="7"/>
  <c r="E27" i="7"/>
  <c r="E28" i="7"/>
  <c r="F23" i="7"/>
  <c r="F14" i="7"/>
  <c r="F11" i="7"/>
  <c r="E11" i="7"/>
  <c r="F27" i="7"/>
  <c r="F18" i="7"/>
  <c r="E14" i="7"/>
  <c r="E12" i="7"/>
  <c r="F15" i="7"/>
  <c r="F19" i="7"/>
  <c r="E13" i="7"/>
  <c r="A7" i="7" l="1"/>
  <c r="A8" i="7" s="1"/>
  <c r="A9" i="7" s="1"/>
  <c r="A10" i="7" s="1"/>
  <c r="A11" i="7" s="1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29" i="7" s="1"/>
  <c r="A30" i="7" s="1"/>
  <c r="F7" i="2"/>
  <c r="E17" i="2"/>
  <c r="F15" i="2"/>
  <c r="F26" i="2"/>
  <c r="F24" i="2"/>
  <c r="F19" i="2"/>
  <c r="E27" i="2"/>
  <c r="F17" i="2"/>
  <c r="E18" i="2"/>
  <c r="E19" i="2"/>
  <c r="F8" i="2"/>
  <c r="F29" i="2"/>
  <c r="F13" i="2"/>
  <c r="E20" i="2"/>
  <c r="F18" i="2"/>
  <c r="E8" i="2"/>
  <c r="E22" i="2"/>
  <c r="F22" i="2"/>
  <c r="F9" i="2"/>
  <c r="F27" i="2"/>
  <c r="E29" i="2"/>
  <c r="F12" i="2"/>
  <c r="F21" i="2"/>
  <c r="E9" i="2"/>
  <c r="E23" i="2"/>
  <c r="F28" i="2"/>
  <c r="E6" i="2"/>
  <c r="F6" i="2"/>
  <c r="F10" i="2"/>
  <c r="E13" i="2"/>
  <c r="E10" i="2"/>
  <c r="F23" i="2"/>
  <c r="F30" i="2"/>
  <c r="E25" i="2"/>
  <c r="E7" i="2"/>
  <c r="E15" i="2"/>
  <c r="E24" i="2"/>
  <c r="F25" i="2"/>
  <c r="F20" i="2"/>
  <c r="F16" i="2"/>
  <c r="E21" i="2"/>
  <c r="F11" i="2"/>
  <c r="E16" i="2"/>
  <c r="E30" i="2"/>
  <c r="F14" i="2"/>
  <c r="E11" i="2"/>
  <c r="E12" i="2"/>
  <c r="E28" i="2"/>
  <c r="E26" i="2"/>
  <c r="E14" i="2"/>
  <c r="A7" i="2" l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</calcChain>
</file>

<file path=xl/sharedStrings.xml><?xml version="1.0" encoding="utf-8"?>
<sst xmlns="http://schemas.openxmlformats.org/spreadsheetml/2006/main" count="761" uniqueCount="464">
  <si>
    <t>申し込み先を、ご確認ください。</t>
    <rPh sb="0" eb="1">
      <t>モウ</t>
    </rPh>
    <rPh sb="2" eb="3">
      <t>コ</t>
    </rPh>
    <rPh sb="4" eb="5">
      <t>サキ</t>
    </rPh>
    <rPh sb="8" eb="10">
      <t>カクニン</t>
    </rPh>
    <phoneticPr fontId="6"/>
  </si>
  <si>
    <t>※このファイルに必要事項を記入後、一旦所属名（略称）をつけて保存してください。</t>
    <rPh sb="19" eb="21">
      <t>ショゾク</t>
    </rPh>
    <rPh sb="21" eb="22">
      <t>メイ</t>
    </rPh>
    <rPh sb="23" eb="25">
      <t>リャクショウ</t>
    </rPh>
    <phoneticPr fontId="6"/>
  </si>
  <si>
    <t>その後、entry_adachirk@yahoo.co.jp　までこのファイルを添付して送信してください。</t>
    <rPh sb="2" eb="3">
      <t>ゴ</t>
    </rPh>
    <rPh sb="40" eb="42">
      <t>テンプ</t>
    </rPh>
    <rPh sb="44" eb="46">
      <t>ソウシン</t>
    </rPh>
    <phoneticPr fontId="6"/>
  </si>
  <si>
    <t>必ず、自己記録を記入してください。（練習の時の記録でも可）</t>
    <rPh sb="0" eb="1">
      <t>カナラ</t>
    </rPh>
    <rPh sb="3" eb="5">
      <t>ジコ</t>
    </rPh>
    <rPh sb="5" eb="7">
      <t>キロク</t>
    </rPh>
    <rPh sb="8" eb="10">
      <t>キニュウ</t>
    </rPh>
    <rPh sb="18" eb="20">
      <t>レンシュウ</t>
    </rPh>
    <rPh sb="21" eb="22">
      <t>トキ</t>
    </rPh>
    <rPh sb="23" eb="25">
      <t>キロク</t>
    </rPh>
    <rPh sb="27" eb="28">
      <t>カ</t>
    </rPh>
    <phoneticPr fontId="6"/>
  </si>
  <si>
    <t>※陸連登録者は、登録内容を記載</t>
    <rPh sb="1" eb="3">
      <t>リクレン</t>
    </rPh>
    <rPh sb="3" eb="5">
      <t>トウロク</t>
    </rPh>
    <rPh sb="5" eb="6">
      <t>シャ</t>
    </rPh>
    <rPh sb="8" eb="10">
      <t>トウロク</t>
    </rPh>
    <rPh sb="10" eb="12">
      <t>ナイヨウ</t>
    </rPh>
    <rPh sb="13" eb="15">
      <t>キサイ</t>
    </rPh>
    <phoneticPr fontId="6"/>
  </si>
  <si>
    <t>種目1</t>
    <rPh sb="0" eb="2">
      <t>シュモク</t>
    </rPh>
    <phoneticPr fontId="6"/>
  </si>
  <si>
    <t>自己記録</t>
    <rPh sb="0" eb="2">
      <t>ジコ</t>
    </rPh>
    <rPh sb="2" eb="4">
      <t>キロク</t>
    </rPh>
    <phoneticPr fontId="6"/>
  </si>
  <si>
    <t>種目2</t>
    <rPh sb="0" eb="2">
      <t>シュモク</t>
    </rPh>
    <phoneticPr fontId="6"/>
  </si>
  <si>
    <t>https://api.start.jaaf.or.jp/search</t>
    <phoneticPr fontId="6"/>
  </si>
  <si>
    <t>分</t>
    <rPh sb="0" eb="1">
      <t>フン</t>
    </rPh>
    <phoneticPr fontId="6"/>
  </si>
  <si>
    <t>秒</t>
    <rPh sb="0" eb="1">
      <t>ビョウ</t>
    </rPh>
    <phoneticPr fontId="6"/>
  </si>
  <si>
    <t>姓</t>
    <rPh sb="0" eb="1">
      <t>セイ</t>
    </rPh>
    <phoneticPr fontId="6"/>
  </si>
  <si>
    <t>名</t>
    <rPh sb="0" eb="1">
      <t>メイ</t>
    </rPh>
    <phoneticPr fontId="6"/>
  </si>
  <si>
    <t>性別</t>
    <rPh sb="0" eb="2">
      <t>セイベツ</t>
    </rPh>
    <phoneticPr fontId="6"/>
  </si>
  <si>
    <t>団体名</t>
    <rPh sb="0" eb="3">
      <t>ダンタイメイ</t>
    </rPh>
    <phoneticPr fontId="6"/>
  </si>
  <si>
    <t>代表者氏名</t>
    <rPh sb="0" eb="3">
      <t>ダイヒョウシャ</t>
    </rPh>
    <rPh sb="3" eb="5">
      <t>シメイ</t>
    </rPh>
    <phoneticPr fontId="6"/>
  </si>
  <si>
    <t>種目</t>
    <rPh sb="0" eb="2">
      <t>シュモク</t>
    </rPh>
    <phoneticPr fontId="6"/>
  </si>
  <si>
    <t>連絡責任者</t>
    <rPh sb="0" eb="2">
      <t>レンラク</t>
    </rPh>
    <rPh sb="2" eb="5">
      <t>セキニンシャ</t>
    </rPh>
    <phoneticPr fontId="6"/>
  </si>
  <si>
    <t>住所</t>
    <rPh sb="0" eb="2">
      <t>ジュウショ</t>
    </rPh>
    <phoneticPr fontId="6"/>
  </si>
  <si>
    <t>〒</t>
    <phoneticPr fontId="6"/>
  </si>
  <si>
    <t>円</t>
    <rPh sb="0" eb="1">
      <t>エン</t>
    </rPh>
    <phoneticPr fontId="6"/>
  </si>
  <si>
    <t>電話</t>
    <phoneticPr fontId="6"/>
  </si>
  <si>
    <t>E-mail</t>
  </si>
  <si>
    <t>※住所等は正確にお願いします。</t>
    <rPh sb="1" eb="3">
      <t>ジュウショ</t>
    </rPh>
    <rPh sb="3" eb="4">
      <t>トウ</t>
    </rPh>
    <rPh sb="5" eb="7">
      <t>セイカク</t>
    </rPh>
    <rPh sb="9" eb="10">
      <t>ネガ</t>
    </rPh>
    <phoneticPr fontId="6"/>
  </si>
  <si>
    <t>申込日</t>
    <rPh sb="0" eb="2">
      <t>モウシコ</t>
    </rPh>
    <rPh sb="2" eb="3">
      <t>ヒ</t>
    </rPh>
    <phoneticPr fontId="6"/>
  </si>
  <si>
    <t>部門</t>
    <rPh sb="0" eb="2">
      <t>ブモン</t>
    </rPh>
    <phoneticPr fontId="6"/>
  </si>
  <si>
    <t>（　小学生　の部）</t>
    <rPh sb="2" eb="5">
      <t>ショウガクセイ</t>
    </rPh>
    <rPh sb="7" eb="8">
      <t>ブ</t>
    </rPh>
    <phoneticPr fontId="6"/>
  </si>
  <si>
    <t>No.</t>
  </si>
  <si>
    <t>申込種目数</t>
    <rPh sb="0" eb="2">
      <t>モウシコ</t>
    </rPh>
    <rPh sb="2" eb="4">
      <t>シュモク</t>
    </rPh>
    <rPh sb="4" eb="5">
      <t>スウ</t>
    </rPh>
    <phoneticPr fontId="6"/>
  </si>
  <si>
    <t>〒</t>
    <phoneticPr fontId="6"/>
  </si>
  <si>
    <t>申込金額</t>
    <rPh sb="0" eb="2">
      <t>モウシコ</t>
    </rPh>
    <rPh sb="2" eb="4">
      <t>キンガク</t>
    </rPh>
    <phoneticPr fontId="6"/>
  </si>
  <si>
    <t>（高校・一般、壮年　の部）</t>
    <rPh sb="1" eb="3">
      <t>コウコウ</t>
    </rPh>
    <rPh sb="4" eb="6">
      <t>イッパン</t>
    </rPh>
    <rPh sb="7" eb="9">
      <t>ソウネン</t>
    </rPh>
    <rPh sb="11" eb="12">
      <t>ブ</t>
    </rPh>
    <phoneticPr fontId="6"/>
  </si>
  <si>
    <t>　　　年  　　月　　　日</t>
    <rPh sb="3" eb="4">
      <t>ネン</t>
    </rPh>
    <rPh sb="8" eb="9">
      <t>ツキ</t>
    </rPh>
    <rPh sb="12" eb="13">
      <t>ヒ</t>
    </rPh>
    <phoneticPr fontId="6"/>
  </si>
  <si>
    <t>所属団体
略称</t>
    <rPh sb="0" eb="2">
      <t>ショゾク</t>
    </rPh>
    <rPh sb="2" eb="4">
      <t>ダンタイ</t>
    </rPh>
    <rPh sb="5" eb="7">
      <t>リャクショウ</t>
    </rPh>
    <phoneticPr fontId="6"/>
  </si>
  <si>
    <t>所属団体
名</t>
    <rPh sb="0" eb="2">
      <t>ショゾク</t>
    </rPh>
    <rPh sb="2" eb="4">
      <t>ダンタイ</t>
    </rPh>
    <rPh sb="5" eb="6">
      <t>メイ</t>
    </rPh>
    <phoneticPr fontId="6"/>
  </si>
  <si>
    <t>ﾌﾘｶﾞﾅ
（姓）</t>
    <rPh sb="7" eb="8">
      <t>セイ</t>
    </rPh>
    <phoneticPr fontId="6"/>
  </si>
  <si>
    <t>ﾌﾘｶﾞﾅ
（名）</t>
    <rPh sb="7" eb="8">
      <t>メイ</t>
    </rPh>
    <phoneticPr fontId="6"/>
  </si>
  <si>
    <r>
      <rPr>
        <b/>
        <sz val="18"/>
        <color theme="1"/>
        <rFont val="ＭＳ Ｐゴシック"/>
        <family val="3"/>
        <charset val="128"/>
      </rPr>
      <t>（</t>
    </r>
    <r>
      <rPr>
        <b/>
        <sz val="18"/>
        <color theme="1"/>
        <rFont val="Arial"/>
        <family val="2"/>
      </rPr>
      <t>50</t>
    </r>
    <r>
      <rPr>
        <b/>
        <sz val="18"/>
        <color theme="1"/>
        <rFont val="ＭＳ Ｐゴシック"/>
        <family val="3"/>
        <charset val="128"/>
      </rPr>
      <t>音）</t>
    </r>
    <rPh sb="3" eb="4">
      <t>オン</t>
    </rPh>
    <phoneticPr fontId="25"/>
  </si>
  <si>
    <t> あ</t>
  </si>
  <si>
    <t>A</t>
  </si>
  <si>
    <t>い</t>
  </si>
  <si>
    <t>I </t>
  </si>
  <si>
    <t>う</t>
  </si>
  <si>
    <t>U </t>
  </si>
  <si>
    <t>え </t>
  </si>
  <si>
    <t>E </t>
  </si>
  <si>
    <t>お</t>
  </si>
  <si>
    <t>O</t>
  </si>
  <si>
    <t> か</t>
  </si>
  <si>
    <t>KA</t>
  </si>
  <si>
    <t>き</t>
  </si>
  <si>
    <t>KI</t>
  </si>
  <si>
    <t>く</t>
  </si>
  <si>
    <t>KU</t>
  </si>
  <si>
    <t>け</t>
  </si>
  <si>
    <t>KE</t>
  </si>
  <si>
    <t>こ</t>
  </si>
  <si>
    <t>KO</t>
  </si>
  <si>
    <t> さ</t>
  </si>
  <si>
    <t>SA</t>
  </si>
  <si>
    <t>し</t>
  </si>
  <si>
    <t>SHI</t>
  </si>
  <si>
    <t>す</t>
  </si>
  <si>
    <t>SU</t>
  </si>
  <si>
    <t>せ</t>
  </si>
  <si>
    <t>SE</t>
  </si>
  <si>
    <t>そ</t>
  </si>
  <si>
    <t>SO</t>
  </si>
  <si>
    <t> た</t>
  </si>
  <si>
    <t>TA</t>
  </si>
  <si>
    <t>ち</t>
  </si>
  <si>
    <t>CHI</t>
  </si>
  <si>
    <t>つ</t>
  </si>
  <si>
    <t>TSU</t>
  </si>
  <si>
    <t>て</t>
  </si>
  <si>
    <t>TE</t>
  </si>
  <si>
    <t>と</t>
  </si>
  <si>
    <t>TO</t>
  </si>
  <si>
    <t> な</t>
  </si>
  <si>
    <t>NA</t>
  </si>
  <si>
    <t>に</t>
  </si>
  <si>
    <t>NI</t>
  </si>
  <si>
    <t>ぬ</t>
  </si>
  <si>
    <t>NU</t>
  </si>
  <si>
    <t>ね</t>
  </si>
  <si>
    <t>NE</t>
  </si>
  <si>
    <t>の</t>
  </si>
  <si>
    <t>NO</t>
  </si>
  <si>
    <t> は</t>
  </si>
  <si>
    <t>HA</t>
  </si>
  <si>
    <t>ひ</t>
  </si>
  <si>
    <t>HI</t>
  </si>
  <si>
    <t>ふ</t>
  </si>
  <si>
    <t>FU</t>
  </si>
  <si>
    <t>へ</t>
  </si>
  <si>
    <t>HE</t>
  </si>
  <si>
    <t>ほ</t>
  </si>
  <si>
    <t>HO</t>
  </si>
  <si>
    <t> ま</t>
  </si>
  <si>
    <t>MA</t>
  </si>
  <si>
    <t>み</t>
  </si>
  <si>
    <t>MI</t>
  </si>
  <si>
    <t>む</t>
  </si>
  <si>
    <t>MU</t>
  </si>
  <si>
    <t>め</t>
  </si>
  <si>
    <t>ME</t>
  </si>
  <si>
    <t>も</t>
  </si>
  <si>
    <t>MO</t>
  </si>
  <si>
    <t> や</t>
  </si>
  <si>
    <t>YA</t>
  </si>
  <si>
    <t>ゆ</t>
  </si>
  <si>
    <t>YU</t>
  </si>
  <si>
    <t>よ</t>
  </si>
  <si>
    <t>YO</t>
  </si>
  <si>
    <t> ら</t>
  </si>
  <si>
    <t>RA</t>
  </si>
  <si>
    <t>り</t>
  </si>
  <si>
    <t> RI</t>
  </si>
  <si>
    <t>る</t>
  </si>
  <si>
    <t>RU</t>
  </si>
  <si>
    <t>れ</t>
  </si>
  <si>
    <t>RE</t>
  </si>
  <si>
    <t>ろ</t>
  </si>
  <si>
    <t>RO</t>
  </si>
  <si>
    <t> わ</t>
  </si>
  <si>
    <t>WA</t>
  </si>
  <si>
    <t>ゐ </t>
  </si>
  <si>
    <t>I</t>
  </si>
  <si>
    <t>ゑ</t>
  </si>
  <si>
    <t>E</t>
  </si>
  <si>
    <t>を</t>
  </si>
  <si>
    <t>（濁音・半濁音）</t>
  </si>
  <si>
    <t>が</t>
  </si>
  <si>
    <t>GA</t>
  </si>
  <si>
    <t>ぎ</t>
  </si>
  <si>
    <t>GI</t>
  </si>
  <si>
    <t>ぐ</t>
  </si>
  <si>
    <t>GU</t>
  </si>
  <si>
    <t>げ</t>
  </si>
  <si>
    <t>GE</t>
  </si>
  <si>
    <t>ご</t>
  </si>
  <si>
    <t>GO</t>
  </si>
  <si>
    <t>ざ</t>
  </si>
  <si>
    <t>ZA</t>
  </si>
  <si>
    <t>じ</t>
  </si>
  <si>
    <t>JI</t>
  </si>
  <si>
    <t>ず</t>
  </si>
  <si>
    <t>ZU</t>
  </si>
  <si>
    <t>ぜ</t>
  </si>
  <si>
    <t>ZE</t>
  </si>
  <si>
    <t>ぞ</t>
  </si>
  <si>
    <t>ZO</t>
  </si>
  <si>
    <t>だ</t>
  </si>
  <si>
    <t>DA</t>
  </si>
  <si>
    <t>ぢ</t>
  </si>
  <si>
    <t>づ</t>
  </si>
  <si>
    <t>で</t>
  </si>
  <si>
    <t>DE</t>
  </si>
  <si>
    <t>ど</t>
  </si>
  <si>
    <t>DO</t>
  </si>
  <si>
    <t>ば</t>
  </si>
  <si>
    <t>BA</t>
  </si>
  <si>
    <t>び</t>
  </si>
  <si>
    <t>BI</t>
  </si>
  <si>
    <t>ぶ</t>
  </si>
  <si>
    <t>BU</t>
  </si>
  <si>
    <t>べ</t>
  </si>
  <si>
    <t>BE</t>
  </si>
  <si>
    <t>ぼ</t>
  </si>
  <si>
    <t>BO</t>
  </si>
  <si>
    <t>ぱ</t>
  </si>
  <si>
    <t>PA</t>
  </si>
  <si>
    <t>ぴ</t>
  </si>
  <si>
    <t>PI</t>
  </si>
  <si>
    <t>ぷ</t>
  </si>
  <si>
    <t>PU</t>
  </si>
  <si>
    <t>ぺ</t>
  </si>
  <si>
    <t>PE</t>
  </si>
  <si>
    <t>ぽ</t>
  </si>
  <si>
    <t>PO</t>
  </si>
  <si>
    <t>（拗音）</t>
  </si>
  <si>
    <r>
      <rPr>
        <sz val="11"/>
        <color rgb="FF000000"/>
        <rFont val="ＭＳ Ｐゴシック"/>
        <family val="3"/>
        <charset val="128"/>
      </rPr>
      <t>・撥音</t>
    </r>
    <r>
      <rPr>
        <sz val="11"/>
        <color rgb="FF000000"/>
        <rFont val="Arial"/>
        <family val="2"/>
      </rPr>
      <t>:</t>
    </r>
    <r>
      <rPr>
        <sz val="11"/>
        <color rgb="FF000000"/>
        <rFont val="ＭＳ Ｐゴシック"/>
        <family val="3"/>
        <charset val="128"/>
      </rPr>
      <t>「ん」は「</t>
    </r>
    <r>
      <rPr>
        <sz val="11"/>
        <color rgb="FF000000"/>
        <rFont val="Arial"/>
        <family val="2"/>
      </rPr>
      <t>N</t>
    </r>
    <r>
      <rPr>
        <sz val="11"/>
        <color rgb="FF000000"/>
        <rFont val="ＭＳ Ｐゴシック"/>
        <family val="3"/>
        <charset val="128"/>
      </rPr>
      <t>」で表記　→　</t>
    </r>
    <r>
      <rPr>
        <sz val="11"/>
        <color rgb="FF000000"/>
        <rFont val="Arial"/>
        <family val="2"/>
      </rPr>
      <t>(</t>
    </r>
    <r>
      <rPr>
        <sz val="11"/>
        <color rgb="FF000000"/>
        <rFont val="ＭＳ Ｐゴシック"/>
        <family val="3"/>
        <charset val="128"/>
      </rPr>
      <t>例</t>
    </r>
    <r>
      <rPr>
        <sz val="11"/>
        <color rgb="FF000000"/>
        <rFont val="Arial"/>
        <family val="2"/>
      </rPr>
      <t>)</t>
    </r>
    <r>
      <rPr>
        <sz val="11"/>
        <color rgb="FF000000"/>
        <rFont val="ＭＳ Ｐゴシック"/>
        <family val="3"/>
        <charset val="128"/>
      </rPr>
      <t>　かんの　</t>
    </r>
    <r>
      <rPr>
        <sz val="11"/>
        <color rgb="FF000000"/>
        <rFont val="Arial"/>
        <family val="2"/>
      </rPr>
      <t>KANNO</t>
    </r>
    <r>
      <rPr>
        <sz val="11"/>
        <color rgb="FF000000"/>
        <rFont val="ＭＳ Ｐゴシック"/>
        <family val="3"/>
        <charset val="128"/>
      </rPr>
      <t>／ほんだ　</t>
    </r>
    <r>
      <rPr>
        <sz val="11"/>
        <color rgb="FF000000"/>
        <rFont val="Arial"/>
        <family val="2"/>
      </rPr>
      <t>HONDA</t>
    </r>
    <phoneticPr fontId="5"/>
  </si>
  <si>
    <t>きゃ</t>
  </si>
  <si>
    <t>KYA</t>
  </si>
  <si>
    <t>きゅ</t>
  </si>
  <si>
    <t>KYU</t>
  </si>
  <si>
    <t>きょ</t>
  </si>
  <si>
    <t>KYO</t>
  </si>
  <si>
    <t>　　(特例)　B・M・Pの前では、「ん」は「M」で表記</t>
  </si>
  <si>
    <t>しゃ</t>
  </si>
  <si>
    <t>SHA</t>
  </si>
  <si>
    <t>しゅ</t>
  </si>
  <si>
    <t>SHU</t>
  </si>
  <si>
    <t>しょ</t>
  </si>
  <si>
    <t>SHO</t>
  </si>
  <si>
    <t>　　なんば　NAMBA／ほんま　HOMMA／まんぽ　MAMPO</t>
  </si>
  <si>
    <t>ちゃ</t>
  </si>
  <si>
    <t>CHA</t>
  </si>
  <si>
    <t>ちゅ</t>
  </si>
  <si>
    <t>CHU</t>
  </si>
  <si>
    <t>ちょ</t>
  </si>
  <si>
    <t>CHO</t>
  </si>
  <si>
    <t>にゃ</t>
  </si>
  <si>
    <t>NYA</t>
  </si>
  <si>
    <t>にゅ</t>
  </si>
  <si>
    <t>NYU</t>
  </si>
  <si>
    <t>にょ</t>
  </si>
  <si>
    <t>NYO</t>
  </si>
  <si>
    <r>
      <rPr>
        <sz val="11"/>
        <color rgb="FF000000"/>
        <rFont val="ＭＳ Ｐゴシック"/>
        <family val="3"/>
        <charset val="128"/>
      </rPr>
      <t>・促音：「っ」は子音を重ねる→</t>
    </r>
    <r>
      <rPr>
        <sz val="11"/>
        <color rgb="FF000000"/>
        <rFont val="Arial"/>
        <family val="2"/>
      </rPr>
      <t xml:space="preserve"> (</t>
    </r>
    <r>
      <rPr>
        <sz val="11"/>
        <color rgb="FF000000"/>
        <rFont val="ＭＳ Ｐゴシック"/>
        <family val="3"/>
        <charset val="128"/>
      </rPr>
      <t>例</t>
    </r>
    <r>
      <rPr>
        <sz val="11"/>
        <color rgb="FF000000"/>
        <rFont val="Arial"/>
        <family val="2"/>
      </rPr>
      <t>)</t>
    </r>
    <r>
      <rPr>
        <sz val="11"/>
        <color rgb="FF000000"/>
        <rFont val="ＭＳ Ｐゴシック"/>
        <family val="3"/>
        <charset val="128"/>
      </rPr>
      <t>　べっぷ　</t>
    </r>
    <r>
      <rPr>
        <sz val="11"/>
        <color rgb="FF000000"/>
        <rFont val="Arial"/>
        <family val="2"/>
      </rPr>
      <t>BEPPU</t>
    </r>
    <r>
      <rPr>
        <sz val="11"/>
        <color rgb="FF000000"/>
        <rFont val="ＭＳ Ｐゴシック"/>
        <family val="3"/>
        <charset val="128"/>
      </rPr>
      <t>／いっしき　</t>
    </r>
    <r>
      <rPr>
        <sz val="11"/>
        <color rgb="FF000000"/>
        <rFont val="Arial"/>
        <family val="2"/>
      </rPr>
      <t>ISSHIKI</t>
    </r>
    <phoneticPr fontId="5"/>
  </si>
  <si>
    <t>ひゃ</t>
  </si>
  <si>
    <t>HYA</t>
  </si>
  <si>
    <t>ひゅ</t>
  </si>
  <si>
    <t>HYU</t>
  </si>
  <si>
    <t>ひょ</t>
  </si>
  <si>
    <t>HYO</t>
  </si>
  <si>
    <t>　　(特例)　CHの前では、「っ」は「T」で表記</t>
  </si>
  <si>
    <t>みゃ</t>
  </si>
  <si>
    <t>MYA</t>
  </si>
  <si>
    <t>みゅ</t>
  </si>
  <si>
    <t>MYU</t>
  </si>
  <si>
    <t>みょ</t>
  </si>
  <si>
    <t>MYO</t>
  </si>
  <si>
    <t>　　えっちゅう　ETCHU／はっちょう　HATCHO</t>
  </si>
  <si>
    <t>りゃ</t>
  </si>
  <si>
    <t>RYA</t>
  </si>
  <si>
    <t>りゅ</t>
  </si>
  <si>
    <t>RYU</t>
  </si>
  <si>
    <t>りょ</t>
  </si>
  <si>
    <t>RYO</t>
  </si>
  <si>
    <t>ぎゃ</t>
  </si>
  <si>
    <t>GYA</t>
  </si>
  <si>
    <t>ぎゅ</t>
  </si>
  <si>
    <t>GYU</t>
  </si>
  <si>
    <t>ぎょ</t>
  </si>
  <si>
    <t>GYO</t>
  </si>
  <si>
    <r>
      <rPr>
        <sz val="11"/>
        <color rgb="FF000000"/>
        <rFont val="ＭＳ Ｐゴシック"/>
        <family val="3"/>
        <charset val="128"/>
      </rPr>
      <t>・長音：「</t>
    </r>
    <r>
      <rPr>
        <sz val="11"/>
        <color rgb="FF000000"/>
        <rFont val="Arial"/>
        <family val="2"/>
      </rPr>
      <t>O</t>
    </r>
    <r>
      <rPr>
        <sz val="11"/>
        <color rgb="FF000000"/>
        <rFont val="ＭＳ Ｐゴシック"/>
        <family val="3"/>
        <charset val="128"/>
      </rPr>
      <t>」や「</t>
    </r>
    <r>
      <rPr>
        <sz val="11"/>
        <color rgb="FF000000"/>
        <rFont val="Arial"/>
        <family val="2"/>
      </rPr>
      <t>U</t>
    </r>
    <r>
      <rPr>
        <sz val="11"/>
        <color rgb="FF000000"/>
        <rFont val="ＭＳ Ｐゴシック"/>
        <family val="3"/>
        <charset val="128"/>
      </rPr>
      <t>」は記入しない→</t>
    </r>
    <r>
      <rPr>
        <sz val="11"/>
        <color rgb="FF000000"/>
        <rFont val="Arial"/>
        <family val="2"/>
      </rPr>
      <t xml:space="preserve"> (</t>
    </r>
    <r>
      <rPr>
        <sz val="11"/>
        <color rgb="FF000000"/>
        <rFont val="ＭＳ Ｐゴシック"/>
        <family val="3"/>
        <charset val="128"/>
      </rPr>
      <t>例</t>
    </r>
    <r>
      <rPr>
        <sz val="11"/>
        <color rgb="FF000000"/>
        <rFont val="Arial"/>
        <family val="2"/>
      </rPr>
      <t>)</t>
    </r>
    <r>
      <rPr>
        <sz val="11"/>
        <color rgb="FF000000"/>
        <rFont val="ＭＳ Ｐゴシック"/>
        <family val="3"/>
        <charset val="128"/>
      </rPr>
      <t>　おおの　</t>
    </r>
    <r>
      <rPr>
        <sz val="11"/>
        <color rgb="FF000000"/>
        <rFont val="Arial"/>
        <family val="2"/>
      </rPr>
      <t>ONO</t>
    </r>
    <r>
      <rPr>
        <sz val="11"/>
        <color rgb="FF000000"/>
        <rFont val="ＭＳ Ｐゴシック"/>
        <family val="3"/>
        <charset val="128"/>
      </rPr>
      <t>／さいとう　</t>
    </r>
    <r>
      <rPr>
        <sz val="11"/>
        <color rgb="FF000000"/>
        <rFont val="Arial"/>
        <family val="2"/>
      </rPr>
      <t>SAITO</t>
    </r>
    <phoneticPr fontId="5"/>
  </si>
  <si>
    <t>じゃ</t>
  </si>
  <si>
    <t>JA</t>
  </si>
  <si>
    <t>じゅ</t>
  </si>
  <si>
    <t>JU</t>
  </si>
  <si>
    <t>じょ</t>
  </si>
  <si>
    <t>JO</t>
  </si>
  <si>
    <t>びゃ</t>
  </si>
  <si>
    <t>BYA</t>
  </si>
  <si>
    <t>びゅ</t>
  </si>
  <si>
    <t>BYU</t>
  </si>
  <si>
    <t>びょ</t>
  </si>
  <si>
    <t>BYO</t>
  </si>
  <si>
    <t>・外国式氏名のヘボン式ローマ字表記へ変換例</t>
  </si>
  <si>
    <t>ぴゃ</t>
  </si>
  <si>
    <t>PYA</t>
  </si>
  <si>
    <t>ぴゅ</t>
  </si>
  <si>
    <t>PYU</t>
  </si>
  <si>
    <t>ぴょ</t>
  </si>
  <si>
    <t>PYO</t>
  </si>
  <si>
    <t>　　ジェ → JIE  チェ → CHIE  ティ → TEI  ディ → DEI  デュ → DEYU</t>
  </si>
  <si>
    <t>　　ファ → FUA  フィ → FUI  フェ → FUE  フォ → FUO  </t>
  </si>
  <si>
    <t>　　ヴァ → BUA  ヴィ → BUI  ヴ　 → BU  ヴェ → BUE  ヴォ → BUO</t>
  </si>
  <si>
    <t>ローマ字
（姓）</t>
    <rPh sb="3" eb="4">
      <t>ジ</t>
    </rPh>
    <rPh sb="6" eb="7">
      <t>セイ</t>
    </rPh>
    <phoneticPr fontId="6"/>
  </si>
  <si>
    <t>ローマ字
（名）</t>
    <rPh sb="3" eb="4">
      <t>ジ</t>
    </rPh>
    <rPh sb="6" eb="7">
      <t>メイ</t>
    </rPh>
    <phoneticPr fontId="6"/>
  </si>
  <si>
    <t>学年</t>
    <rPh sb="0" eb="2">
      <t>ガクネン</t>
    </rPh>
    <phoneticPr fontId="6"/>
  </si>
  <si>
    <t>生年月日</t>
    <rPh sb="0" eb="2">
      <t>セイネン</t>
    </rPh>
    <rPh sb="2" eb="4">
      <t>ガッピ</t>
    </rPh>
    <phoneticPr fontId="16"/>
  </si>
  <si>
    <t>国籍</t>
    <rPh sb="0" eb="2">
      <t>コクセキ</t>
    </rPh>
    <phoneticPr fontId="16"/>
  </si>
  <si>
    <t>JPN</t>
    <phoneticPr fontId="16"/>
  </si>
  <si>
    <t>走幅跳</t>
    <rPh sb="0" eb="1">
      <t>ハシ</t>
    </rPh>
    <rPh sb="1" eb="3">
      <t>ハバト</t>
    </rPh>
    <phoneticPr fontId="16"/>
  </si>
  <si>
    <t>東京</t>
    <rPh sb="0" eb="2">
      <t>トウキョウ</t>
    </rPh>
    <phoneticPr fontId="3"/>
  </si>
  <si>
    <t>太郎</t>
    <rPh sb="0" eb="2">
      <t>タロウ</t>
    </rPh>
    <phoneticPr fontId="3"/>
  </si>
  <si>
    <t>ﾄｳｷｮｳ</t>
  </si>
  <si>
    <t>ﾀﾛｳ</t>
  </si>
  <si>
    <t>足立</t>
    <rPh sb="0" eb="2">
      <t>アダチ</t>
    </rPh>
    <phoneticPr fontId="3"/>
  </si>
  <si>
    <t>花子</t>
    <rPh sb="0" eb="2">
      <t>ハナコ</t>
    </rPh>
    <phoneticPr fontId="3"/>
  </si>
  <si>
    <t>男</t>
  </si>
  <si>
    <t>女</t>
  </si>
  <si>
    <t>800m</t>
  </si>
  <si>
    <t>※行を増やす場合は、最終行より前の行全体をコピーし、「コピーしたセルの挿入」をして下さい。</t>
    <rPh sb="1" eb="2">
      <t>ギョウ</t>
    </rPh>
    <rPh sb="3" eb="4">
      <t>フ</t>
    </rPh>
    <rPh sb="6" eb="8">
      <t>バアイ</t>
    </rPh>
    <rPh sb="10" eb="13">
      <t>サイシュウギョウ</t>
    </rPh>
    <rPh sb="15" eb="16">
      <t>マエ</t>
    </rPh>
    <rPh sb="17" eb="18">
      <t>ギョウ</t>
    </rPh>
    <rPh sb="18" eb="20">
      <t>ゼンタイ</t>
    </rPh>
    <rPh sb="35" eb="37">
      <t>ソウニュウ</t>
    </rPh>
    <rPh sb="41" eb="42">
      <t>クダ</t>
    </rPh>
    <phoneticPr fontId="16"/>
  </si>
  <si>
    <t>小学</t>
    <rPh sb="0" eb="2">
      <t>ショウガク</t>
    </rPh>
    <phoneticPr fontId="16"/>
  </si>
  <si>
    <t>高校申込種目数</t>
    <rPh sb="0" eb="2">
      <t>コウコウ</t>
    </rPh>
    <rPh sb="2" eb="4">
      <t>モウシコ</t>
    </rPh>
    <rPh sb="4" eb="6">
      <t>シュモク</t>
    </rPh>
    <rPh sb="6" eb="7">
      <t>スウ</t>
    </rPh>
    <phoneticPr fontId="6"/>
  </si>
  <si>
    <t>一般・壮年申込種目数</t>
    <rPh sb="0" eb="2">
      <t>イッパン</t>
    </rPh>
    <rPh sb="3" eb="5">
      <t>ソウネン</t>
    </rPh>
    <rPh sb="5" eb="7">
      <t>モウシコ</t>
    </rPh>
    <rPh sb="7" eb="9">
      <t>シュモク</t>
    </rPh>
    <rPh sb="9" eb="10">
      <t>スウ</t>
    </rPh>
    <phoneticPr fontId="6"/>
  </si>
  <si>
    <t>1500m</t>
  </si>
  <si>
    <t>うち登録者の種目数</t>
    <rPh sb="2" eb="5">
      <t>トウロクシャ</t>
    </rPh>
    <rPh sb="6" eb="8">
      <t>シュモク</t>
    </rPh>
    <rPh sb="8" eb="9">
      <t>スウ</t>
    </rPh>
    <phoneticPr fontId="6"/>
  </si>
  <si>
    <t>AB等</t>
    <rPh sb="2" eb="3">
      <t>ナド</t>
    </rPh>
    <phoneticPr fontId="6"/>
  </si>
  <si>
    <t xml:space="preserve">↓
</t>
    <phoneticPr fontId="6"/>
  </si>
  <si>
    <t>男女各</t>
    <rPh sb="0" eb="2">
      <t>ダンジョ</t>
    </rPh>
    <rPh sb="2" eb="3">
      <t>カク</t>
    </rPh>
    <phoneticPr fontId="6"/>
  </si>
  <si>
    <t>2チーム以上の場合入力</t>
    <rPh sb="4" eb="6">
      <t>イジョウ</t>
    </rPh>
    <rPh sb="7" eb="9">
      <t>バアイ</t>
    </rPh>
    <rPh sb="9" eb="11">
      <t>ニュウリョク</t>
    </rPh>
    <phoneticPr fontId="6"/>
  </si>
  <si>
    <t>団体名</t>
    <rPh sb="0" eb="2">
      <t>ダンタイ</t>
    </rPh>
    <rPh sb="2" eb="3">
      <t>メイ</t>
    </rPh>
    <phoneticPr fontId="6"/>
  </si>
  <si>
    <t>都道府県</t>
    <rPh sb="0" eb="4">
      <t>トドウフケン</t>
    </rPh>
    <phoneticPr fontId="6"/>
  </si>
  <si>
    <t>リレー申込数</t>
    <rPh sb="3" eb="5">
      <t>モウシコミ</t>
    </rPh>
    <rPh sb="5" eb="6">
      <t>スウ</t>
    </rPh>
    <phoneticPr fontId="16"/>
  </si>
  <si>
    <t>チーム</t>
    <phoneticPr fontId="6"/>
  </si>
  <si>
    <t>※リレーのチーム数を入力して下さい。</t>
    <rPh sb="8" eb="9">
      <t>スウ</t>
    </rPh>
    <rPh sb="10" eb="12">
      <t>ニュウリョク</t>
    </rPh>
    <rPh sb="14" eb="15">
      <t>クダ</t>
    </rPh>
    <phoneticPr fontId="6"/>
  </si>
  <si>
    <t>高校・一般、壮年</t>
    <rPh sb="0" eb="2">
      <t>コウコウ</t>
    </rPh>
    <rPh sb="3" eb="5">
      <t>イッパン</t>
    </rPh>
    <rPh sb="6" eb="8">
      <t>ソウネン</t>
    </rPh>
    <phoneticPr fontId="16"/>
  </si>
  <si>
    <t>学年
年齢</t>
    <rPh sb="0" eb="2">
      <t>ガクネン</t>
    </rPh>
    <rPh sb="3" eb="5">
      <t>ネンレイ</t>
    </rPh>
    <phoneticPr fontId="6"/>
  </si>
  <si>
    <t>TOKYO</t>
  </si>
  <si>
    <t>Taro</t>
  </si>
  <si>
    <t>7</t>
  </si>
  <si>
    <t>31</t>
  </si>
  <si>
    <t>JPN</t>
  </si>
  <si>
    <t>m</t>
  </si>
  <si>
    <t>ｱﾀﾞﾁ</t>
  </si>
  <si>
    <t>ﾊﾅｺ</t>
  </si>
  <si>
    <t>ADACHI</t>
  </si>
  <si>
    <t>Hanako</t>
  </si>
  <si>
    <t>20</t>
  </si>
  <si>
    <t>出場選申込票（見本）</t>
    <rPh sb="0" eb="2">
      <t>シュツジョウ</t>
    </rPh>
    <rPh sb="2" eb="3">
      <t>セン</t>
    </rPh>
    <rPh sb="3" eb="5">
      <t>モウシコミ</t>
    </rPh>
    <rPh sb="5" eb="6">
      <t>ヒョウ</t>
    </rPh>
    <rPh sb="7" eb="9">
      <t>ミホン</t>
    </rPh>
    <phoneticPr fontId="6"/>
  </si>
  <si>
    <t>出場申込票</t>
    <rPh sb="0" eb="2">
      <t>シュツジョウ</t>
    </rPh>
    <rPh sb="2" eb="4">
      <t>モウシコ</t>
    </rPh>
    <rPh sb="4" eb="5">
      <t>ヒョウ</t>
    </rPh>
    <phoneticPr fontId="6"/>
  </si>
  <si>
    <t>4×100m
リレー</t>
    <phoneticPr fontId="6"/>
  </si>
  <si>
    <t>4×400m
リレー</t>
    <phoneticPr fontId="6"/>
  </si>
  <si>
    <t>分</t>
    <rPh sb="0" eb="1">
      <t>フン</t>
    </rPh>
    <phoneticPr fontId="16"/>
  </si>
  <si>
    <t>No.</t>
    <phoneticPr fontId="16"/>
  </si>
  <si>
    <t>4×100mR</t>
  </si>
  <si>
    <t>4×400mR</t>
  </si>
  <si>
    <t>58</t>
    <phoneticPr fontId="5"/>
  </si>
  <si>
    <t>3</t>
    <phoneticPr fontId="5"/>
  </si>
  <si>
    <t>59</t>
    <phoneticPr fontId="5"/>
  </si>
  <si>
    <t>02</t>
    <phoneticPr fontId="5"/>
  </si>
  <si>
    <t>60</t>
    <phoneticPr fontId="5"/>
  </si>
  <si>
    <t>←個人の場合、保護者名</t>
    <rPh sb="1" eb="3">
      <t>コジン</t>
    </rPh>
    <rPh sb="4" eb="6">
      <t>バアイ</t>
    </rPh>
    <rPh sb="7" eb="10">
      <t>ホゴシャ</t>
    </rPh>
    <rPh sb="10" eb="11">
      <t>メイ</t>
    </rPh>
    <phoneticPr fontId="16"/>
  </si>
  <si>
    <t>←個人の場合、記入なし</t>
    <rPh sb="1" eb="3">
      <t>コジン</t>
    </rPh>
    <rPh sb="4" eb="6">
      <t>バアイ</t>
    </rPh>
    <rPh sb="7" eb="9">
      <t>キニュウ</t>
    </rPh>
    <phoneticPr fontId="16"/>
  </si>
  <si>
    <t>←学校申込の場合、顧問・責任者名</t>
    <rPh sb="1" eb="3">
      <t>ガッコウ</t>
    </rPh>
    <rPh sb="3" eb="5">
      <t>モウシコミ</t>
    </rPh>
    <rPh sb="6" eb="8">
      <t>バアイ</t>
    </rPh>
    <rPh sb="9" eb="11">
      <t>コモン</t>
    </rPh>
    <rPh sb="12" eb="15">
      <t>セキニンシャ</t>
    </rPh>
    <rPh sb="15" eb="16">
      <t>メイ</t>
    </rPh>
    <phoneticPr fontId="16"/>
  </si>
  <si>
    <t>←学校申込（高校）の場合、学校長名</t>
    <rPh sb="1" eb="3">
      <t>ガッコウ</t>
    </rPh>
    <rPh sb="3" eb="5">
      <t>モウシコミ</t>
    </rPh>
    <rPh sb="6" eb="8">
      <t>コウコウ</t>
    </rPh>
    <rPh sb="10" eb="12">
      <t>バアイ</t>
    </rPh>
    <rPh sb="13" eb="16">
      <t>ガッコウチョウ</t>
    </rPh>
    <rPh sb="16" eb="17">
      <t>メイ</t>
    </rPh>
    <phoneticPr fontId="16"/>
  </si>
  <si>
    <t>400m</t>
  </si>
  <si>
    <t>03</t>
    <phoneticPr fontId="5"/>
  </si>
  <si>
    <t>52</t>
    <phoneticPr fontId="5"/>
  </si>
  <si>
    <t>5</t>
    <phoneticPr fontId="5"/>
  </si>
  <si>
    <t>89</t>
    <phoneticPr fontId="5"/>
  </si>
  <si>
    <t>49</t>
    <phoneticPr fontId="5"/>
  </si>
  <si>
    <t>64</t>
    <phoneticPr fontId="5"/>
  </si>
  <si>
    <t>2</t>
    <phoneticPr fontId="5"/>
  </si>
  <si>
    <t>40</t>
    <phoneticPr fontId="5"/>
  </si>
  <si>
    <t>※未使用</t>
    <rPh sb="1" eb="4">
      <t>ミシヨウ</t>
    </rPh>
    <phoneticPr fontId="16"/>
  </si>
  <si>
    <t>注意事項に従って記入してください。</t>
    <rPh sb="0" eb="4">
      <t>チュウイジコウ</t>
    </rPh>
    <rPh sb="5" eb="6">
      <t>シタガ</t>
    </rPh>
    <rPh sb="8" eb="10">
      <t>キニュウ</t>
    </rPh>
    <phoneticPr fontId="16"/>
  </si>
  <si>
    <t>チーム名</t>
    <rPh sb="3" eb="4">
      <t>メイ</t>
    </rPh>
    <phoneticPr fontId="35"/>
  </si>
  <si>
    <t>ビブス番号</t>
    <rPh sb="3" eb="5">
      <t>バンゴウ</t>
    </rPh>
    <phoneticPr fontId="35"/>
  </si>
  <si>
    <t>～</t>
  </si>
  <si>
    <t>KJR Legacy</t>
  </si>
  <si>
    <t>RUN　JO　KAI</t>
  </si>
  <si>
    <t>クラブE</t>
  </si>
  <si>
    <t>15</t>
    <phoneticPr fontId="5"/>
  </si>
  <si>
    <t>JAAF
登録</t>
    <rPh sb="5" eb="7">
      <t>トウロク</t>
    </rPh>
    <phoneticPr fontId="6"/>
  </si>
  <si>
    <t>中学</t>
    <rPh sb="0" eb="2">
      <t>チュウガク</t>
    </rPh>
    <phoneticPr fontId="16"/>
  </si>
  <si>
    <t>未登録</t>
  </si>
  <si>
    <t>（　中学生　の部）</t>
    <rPh sb="2" eb="5">
      <t>チュウガクセイ</t>
    </rPh>
    <rPh sb="7" eb="8">
      <t>ブ</t>
    </rPh>
    <phoneticPr fontId="6"/>
  </si>
  <si>
    <t>№</t>
    <phoneticPr fontId="6"/>
  </si>
  <si>
    <t>データ</t>
    <phoneticPr fontId="6"/>
  </si>
  <si>
    <t>北海道</t>
    <rPh sb="0" eb="3">
      <t>ホッカイドウ</t>
    </rPh>
    <phoneticPr fontId="6"/>
  </si>
  <si>
    <t>青　 森</t>
    <rPh sb="0" eb="1">
      <t>アオ</t>
    </rPh>
    <rPh sb="3" eb="4">
      <t>モリ</t>
    </rPh>
    <phoneticPr fontId="6"/>
  </si>
  <si>
    <t>岩　 手</t>
    <rPh sb="0" eb="1">
      <t>イワ</t>
    </rPh>
    <rPh sb="3" eb="4">
      <t>テ</t>
    </rPh>
    <phoneticPr fontId="6"/>
  </si>
  <si>
    <t>宮　 城</t>
    <rPh sb="0" eb="1">
      <t>ミヤ</t>
    </rPh>
    <rPh sb="3" eb="4">
      <t>シロ</t>
    </rPh>
    <phoneticPr fontId="6"/>
  </si>
  <si>
    <t>秋　 田</t>
    <rPh sb="0" eb="1">
      <t>アキ</t>
    </rPh>
    <rPh sb="3" eb="4">
      <t>タ</t>
    </rPh>
    <phoneticPr fontId="6"/>
  </si>
  <si>
    <t>山 　形</t>
    <rPh sb="0" eb="1">
      <t>ヤマ</t>
    </rPh>
    <rPh sb="3" eb="4">
      <t>ケイ</t>
    </rPh>
    <phoneticPr fontId="6"/>
  </si>
  <si>
    <t>福 　島</t>
    <rPh sb="0" eb="1">
      <t>フク</t>
    </rPh>
    <rPh sb="3" eb="4">
      <t>シマ</t>
    </rPh>
    <phoneticPr fontId="6"/>
  </si>
  <si>
    <t>茨　 城</t>
    <rPh sb="0" eb="1">
      <t>イバラ</t>
    </rPh>
    <rPh sb="3" eb="4">
      <t>シロ</t>
    </rPh>
    <phoneticPr fontId="6"/>
  </si>
  <si>
    <t>栃 　木</t>
    <rPh sb="0" eb="1">
      <t>トチ</t>
    </rPh>
    <rPh sb="3" eb="4">
      <t>キ</t>
    </rPh>
    <phoneticPr fontId="6"/>
  </si>
  <si>
    <t>群　 馬</t>
    <rPh sb="0" eb="1">
      <t>グン</t>
    </rPh>
    <rPh sb="3" eb="4">
      <t>ウマ</t>
    </rPh>
    <phoneticPr fontId="6"/>
  </si>
  <si>
    <t>埼　 玉</t>
    <rPh sb="0" eb="1">
      <t>サキ</t>
    </rPh>
    <rPh sb="3" eb="4">
      <t>タマ</t>
    </rPh>
    <phoneticPr fontId="6"/>
  </si>
  <si>
    <t>千　 葉</t>
    <rPh sb="0" eb="1">
      <t>セン</t>
    </rPh>
    <rPh sb="3" eb="4">
      <t>ハ</t>
    </rPh>
    <phoneticPr fontId="6"/>
  </si>
  <si>
    <t>東　 京</t>
    <rPh sb="0" eb="1">
      <t>ヒガシ</t>
    </rPh>
    <rPh sb="3" eb="4">
      <t>キョウ</t>
    </rPh>
    <phoneticPr fontId="6"/>
  </si>
  <si>
    <t>神奈川</t>
    <rPh sb="0" eb="3">
      <t>カナガワ</t>
    </rPh>
    <phoneticPr fontId="6"/>
  </si>
  <si>
    <t>新 　潟</t>
    <rPh sb="0" eb="1">
      <t>シン</t>
    </rPh>
    <rPh sb="3" eb="4">
      <t>カタ</t>
    </rPh>
    <phoneticPr fontId="6"/>
  </si>
  <si>
    <t>富 　山</t>
    <rPh sb="0" eb="1">
      <t>トミ</t>
    </rPh>
    <rPh sb="3" eb="4">
      <t>ヤマ</t>
    </rPh>
    <phoneticPr fontId="6"/>
  </si>
  <si>
    <t>石　 川</t>
    <rPh sb="0" eb="1">
      <t>イシ</t>
    </rPh>
    <rPh sb="3" eb="4">
      <t>カワ</t>
    </rPh>
    <phoneticPr fontId="6"/>
  </si>
  <si>
    <t>福 　井</t>
    <rPh sb="0" eb="1">
      <t>フク</t>
    </rPh>
    <rPh sb="3" eb="4">
      <t>イ</t>
    </rPh>
    <phoneticPr fontId="6"/>
  </si>
  <si>
    <t>山 　梨</t>
    <rPh sb="0" eb="1">
      <t>ヤマ</t>
    </rPh>
    <rPh sb="3" eb="4">
      <t>ナシ</t>
    </rPh>
    <phoneticPr fontId="6"/>
  </si>
  <si>
    <t>長　 野</t>
    <rPh sb="0" eb="1">
      <t>チョウ</t>
    </rPh>
    <rPh sb="3" eb="4">
      <t>ノ</t>
    </rPh>
    <phoneticPr fontId="6"/>
  </si>
  <si>
    <t>岐　 阜</t>
    <rPh sb="0" eb="1">
      <t>チマタ</t>
    </rPh>
    <rPh sb="3" eb="4">
      <t>ユタカ</t>
    </rPh>
    <phoneticPr fontId="6"/>
  </si>
  <si>
    <t>静　 岡</t>
    <rPh sb="0" eb="1">
      <t>セイ</t>
    </rPh>
    <rPh sb="3" eb="4">
      <t>オカ</t>
    </rPh>
    <phoneticPr fontId="6"/>
  </si>
  <si>
    <t>愛 　知</t>
    <rPh sb="0" eb="1">
      <t>アイ</t>
    </rPh>
    <rPh sb="3" eb="4">
      <t>チ</t>
    </rPh>
    <phoneticPr fontId="6"/>
  </si>
  <si>
    <t>三 　重</t>
    <rPh sb="0" eb="1">
      <t>サン</t>
    </rPh>
    <rPh sb="3" eb="4">
      <t>ジュウ</t>
    </rPh>
    <phoneticPr fontId="6"/>
  </si>
  <si>
    <t>滋 　賀</t>
    <rPh sb="0" eb="1">
      <t>シゲル</t>
    </rPh>
    <rPh sb="3" eb="4">
      <t>ガ</t>
    </rPh>
    <phoneticPr fontId="6"/>
  </si>
  <si>
    <t>京 　都</t>
    <rPh sb="0" eb="1">
      <t>キョウ</t>
    </rPh>
    <rPh sb="3" eb="4">
      <t>ト</t>
    </rPh>
    <phoneticPr fontId="6"/>
  </si>
  <si>
    <t>大 　阪</t>
    <rPh sb="0" eb="1">
      <t>ダイ</t>
    </rPh>
    <rPh sb="3" eb="4">
      <t>サカ</t>
    </rPh>
    <phoneticPr fontId="6"/>
  </si>
  <si>
    <t>兵 　庫</t>
    <rPh sb="0" eb="1">
      <t>ヘイ</t>
    </rPh>
    <rPh sb="3" eb="4">
      <t>コ</t>
    </rPh>
    <phoneticPr fontId="6"/>
  </si>
  <si>
    <t>奈 　良</t>
    <rPh sb="0" eb="1">
      <t>ナ</t>
    </rPh>
    <rPh sb="3" eb="4">
      <t>リョウ</t>
    </rPh>
    <phoneticPr fontId="6"/>
  </si>
  <si>
    <t>和歌山</t>
    <rPh sb="0" eb="3">
      <t>ワカヤマ</t>
    </rPh>
    <phoneticPr fontId="6"/>
  </si>
  <si>
    <t>鳥 　取</t>
    <rPh sb="0" eb="1">
      <t>トリ</t>
    </rPh>
    <rPh sb="3" eb="4">
      <t>トリ</t>
    </rPh>
    <phoneticPr fontId="6"/>
  </si>
  <si>
    <t>島 　根</t>
    <rPh sb="0" eb="1">
      <t>シマ</t>
    </rPh>
    <rPh sb="3" eb="4">
      <t>ネ</t>
    </rPh>
    <phoneticPr fontId="6"/>
  </si>
  <si>
    <t>岡 　山</t>
    <rPh sb="0" eb="1">
      <t>オカ</t>
    </rPh>
    <rPh sb="3" eb="4">
      <t>ヤマ</t>
    </rPh>
    <phoneticPr fontId="6"/>
  </si>
  <si>
    <t>広 　島</t>
    <rPh sb="0" eb="1">
      <t>ヒロシ</t>
    </rPh>
    <rPh sb="3" eb="4">
      <t>シマ</t>
    </rPh>
    <phoneticPr fontId="6"/>
  </si>
  <si>
    <t>山 　口</t>
    <rPh sb="0" eb="1">
      <t>ヤマ</t>
    </rPh>
    <rPh sb="3" eb="4">
      <t>クチ</t>
    </rPh>
    <phoneticPr fontId="6"/>
  </si>
  <si>
    <t>徳 　島</t>
    <rPh sb="0" eb="1">
      <t>トク</t>
    </rPh>
    <rPh sb="3" eb="4">
      <t>シマ</t>
    </rPh>
    <phoneticPr fontId="6"/>
  </si>
  <si>
    <t>香  川</t>
    <rPh sb="0" eb="1">
      <t>カオリ</t>
    </rPh>
    <rPh sb="3" eb="4">
      <t>カワ</t>
    </rPh>
    <phoneticPr fontId="6"/>
  </si>
  <si>
    <t>愛 　媛</t>
    <rPh sb="0" eb="1">
      <t>アイ</t>
    </rPh>
    <rPh sb="3" eb="4">
      <t>ヒメ</t>
    </rPh>
    <phoneticPr fontId="6"/>
  </si>
  <si>
    <t>高 　知</t>
    <rPh sb="0" eb="1">
      <t>タカ</t>
    </rPh>
    <rPh sb="3" eb="4">
      <t>チ</t>
    </rPh>
    <phoneticPr fontId="6"/>
  </si>
  <si>
    <t>福 　岡</t>
    <rPh sb="0" eb="1">
      <t>フク</t>
    </rPh>
    <rPh sb="3" eb="4">
      <t>オカ</t>
    </rPh>
    <phoneticPr fontId="6"/>
  </si>
  <si>
    <t>佐 　賀</t>
    <rPh sb="0" eb="1">
      <t>タスク</t>
    </rPh>
    <rPh sb="3" eb="4">
      <t>ガ</t>
    </rPh>
    <phoneticPr fontId="6"/>
  </si>
  <si>
    <t>長 　崎</t>
    <rPh sb="0" eb="1">
      <t>チョウ</t>
    </rPh>
    <rPh sb="3" eb="4">
      <t>ザキ</t>
    </rPh>
    <phoneticPr fontId="6"/>
  </si>
  <si>
    <t>熊 　本</t>
    <rPh sb="0" eb="1">
      <t>クマ</t>
    </rPh>
    <rPh sb="3" eb="4">
      <t>ホン</t>
    </rPh>
    <phoneticPr fontId="6"/>
  </si>
  <si>
    <t>大 　分</t>
    <rPh sb="0" eb="1">
      <t>ダイ</t>
    </rPh>
    <rPh sb="3" eb="4">
      <t>ブン</t>
    </rPh>
    <phoneticPr fontId="6"/>
  </si>
  <si>
    <t>宮 　崎</t>
    <rPh sb="0" eb="1">
      <t>ミヤ</t>
    </rPh>
    <rPh sb="3" eb="4">
      <t>ザキ</t>
    </rPh>
    <phoneticPr fontId="6"/>
  </si>
  <si>
    <t>鹿児島</t>
    <rPh sb="0" eb="3">
      <t>カゴシマ</t>
    </rPh>
    <phoneticPr fontId="6"/>
  </si>
  <si>
    <t>沖 　縄</t>
    <rPh sb="0" eb="1">
      <t>オキ</t>
    </rPh>
    <rPh sb="3" eb="4">
      <t>ナワ</t>
    </rPh>
    <phoneticPr fontId="6"/>
  </si>
  <si>
    <t>招  待</t>
    <rPh sb="0" eb="1">
      <t>ショウ</t>
    </rPh>
    <rPh sb="3" eb="4">
      <t>マツ</t>
    </rPh>
    <phoneticPr fontId="6"/>
  </si>
  <si>
    <t>学  連</t>
    <rPh sb="0" eb="1">
      <t>ガク</t>
    </rPh>
    <rPh sb="3" eb="4">
      <t>レン</t>
    </rPh>
    <phoneticPr fontId="6"/>
  </si>
  <si>
    <t>国体教</t>
    <rPh sb="0" eb="2">
      <t>コクタイ</t>
    </rPh>
    <rPh sb="2" eb="3">
      <t>キョウ</t>
    </rPh>
    <phoneticPr fontId="6"/>
  </si>
  <si>
    <t>都体予選
参加者</t>
    <rPh sb="0" eb="4">
      <t>トタイヨセン</t>
    </rPh>
    <rPh sb="5" eb="8">
      <t>サンカシャ</t>
    </rPh>
    <phoneticPr fontId="16"/>
  </si>
  <si>
    <t>足立陸協登録</t>
  </si>
  <si>
    <t>00</t>
    <phoneticPr fontId="5"/>
  </si>
  <si>
    <t>90</t>
    <phoneticPr fontId="5"/>
  </si>
  <si>
    <t>8</t>
    <phoneticPr fontId="5"/>
  </si>
  <si>
    <t>区内(在住)</t>
  </si>
  <si>
    <t>●●クラブ</t>
    <phoneticPr fontId="5"/>
  </si>
  <si>
    <t>チーム▲▲</t>
    <phoneticPr fontId="5"/>
  </si>
  <si>
    <t>申請中</t>
  </si>
  <si>
    <t>共通走幅跳</t>
    <rPh sb="2" eb="3">
      <t>ハシ</t>
    </rPh>
    <rPh sb="3" eb="5">
      <t>ハバト</t>
    </rPh>
    <phoneticPr fontId="13"/>
  </si>
  <si>
    <t>足立先行枠</t>
    <rPh sb="0" eb="4">
      <t>アダチセンコウ</t>
    </rPh>
    <rPh sb="4" eb="5">
      <t>ワク</t>
    </rPh>
    <phoneticPr fontId="16"/>
  </si>
  <si>
    <t>東京ドリーム</t>
    <rPh sb="0" eb="2">
      <t>トウキョウ</t>
    </rPh>
    <phoneticPr fontId="4"/>
  </si>
  <si>
    <t>足立区立千寿青葉中学校</t>
    <rPh sb="6" eb="8">
      <t>アオバ</t>
    </rPh>
    <phoneticPr fontId="4"/>
  </si>
  <si>
    <t>千住ジュニア陸上クラブ</t>
    <rPh sb="0" eb="2">
      <t>センジュジ</t>
    </rPh>
    <rPh sb="3" eb="8">
      <t>ョウ</t>
    </rPh>
    <phoneticPr fontId="6"/>
  </si>
  <si>
    <t>足立区立千寿桜堤中学校</t>
  </si>
  <si>
    <t>足立区立西新井中学校</t>
    <rPh sb="0" eb="3">
      <t>アダチク</t>
    </rPh>
    <rPh sb="3" eb="4">
      <t>リツ</t>
    </rPh>
    <rPh sb="4" eb="7">
      <t>ニシアライ</t>
    </rPh>
    <rPh sb="7" eb="10">
      <t>チュウガッコウ</t>
    </rPh>
    <phoneticPr fontId="4"/>
  </si>
  <si>
    <t>足立区立花畑北中学校</t>
    <rPh sb="0" eb="4">
      <t>アダチクリツ</t>
    </rPh>
    <rPh sb="4" eb="6">
      <t>ハナハタ</t>
    </rPh>
    <rPh sb="6" eb="7">
      <t>キタ</t>
    </rPh>
    <rPh sb="7" eb="8">
      <t>チュウ</t>
    </rPh>
    <rPh sb="8" eb="10">
      <t>ガッコウ</t>
    </rPh>
    <phoneticPr fontId="4"/>
  </si>
  <si>
    <t>ASSC</t>
  </si>
  <si>
    <t>足立区立花保中学校</t>
    <rPh sb="0" eb="4">
      <t>アダチクリツ</t>
    </rPh>
    <rPh sb="4" eb="5">
      <t>ハナ</t>
    </rPh>
    <rPh sb="5" eb="6">
      <t>ホ</t>
    </rPh>
    <rPh sb="6" eb="9">
      <t>チュウガッコウ</t>
    </rPh>
    <phoneticPr fontId="4"/>
  </si>
  <si>
    <t>足立区立東綾瀬中学校</t>
    <rPh sb="0" eb="4">
      <t>アダチクリツ</t>
    </rPh>
    <rPh sb="4" eb="7">
      <t>ヒガシアヤセ</t>
    </rPh>
    <phoneticPr fontId="4"/>
  </si>
  <si>
    <t>足立区立第九中学校</t>
    <rPh sb="0" eb="4">
      <t>アダチクリツ</t>
    </rPh>
    <rPh sb="5" eb="6">
      <t>キュウ</t>
    </rPh>
    <phoneticPr fontId="4"/>
  </si>
  <si>
    <t>足立区立東島根中学校</t>
    <rPh sb="0" eb="4">
      <t>アダチクリツ</t>
    </rPh>
    <rPh sb="4" eb="5">
      <t>ヒガシ</t>
    </rPh>
    <rPh sb="5" eb="7">
      <t>シマネ</t>
    </rPh>
    <rPh sb="7" eb="10">
      <t>チュウガッコウ</t>
    </rPh>
    <phoneticPr fontId="4"/>
  </si>
  <si>
    <t>足立区立第十中学校</t>
  </si>
  <si>
    <t>足立区立渕江中学校</t>
    <rPh sb="0" eb="4">
      <t>アダチクリツ</t>
    </rPh>
    <rPh sb="4" eb="5">
      <t>フチ</t>
    </rPh>
    <rPh sb="5" eb="6">
      <t>エ</t>
    </rPh>
    <rPh sb="6" eb="7">
      <t>チュウ</t>
    </rPh>
    <rPh sb="7" eb="9">
      <t>ガッコウ</t>
    </rPh>
    <phoneticPr fontId="4"/>
  </si>
  <si>
    <t>足立区立入谷中学校</t>
    <rPh sb="0" eb="4">
      <t>アダチクリツ</t>
    </rPh>
    <rPh sb="4" eb="6">
      <t>イリヤ</t>
    </rPh>
    <phoneticPr fontId="7"/>
  </si>
  <si>
    <t>足立区立六月中学校</t>
    <rPh sb="0" eb="4">
      <t>アダチクリツ</t>
    </rPh>
    <rPh sb="4" eb="6">
      <t>ロクガツ</t>
    </rPh>
    <phoneticPr fontId="4"/>
  </si>
  <si>
    <t>足立区立第十二中学校</t>
    <rPh sb="6" eb="7">
      <t>ニ</t>
    </rPh>
    <phoneticPr fontId="4"/>
  </si>
  <si>
    <t>足立区立第六中学校</t>
    <rPh sb="0" eb="4">
      <t>アダチクリツ</t>
    </rPh>
    <rPh sb="5" eb="6">
      <t>ロク</t>
    </rPh>
    <phoneticPr fontId="4"/>
  </si>
  <si>
    <t>足立区立第十三中学校</t>
    <rPh sb="0" eb="4">
      <t>アダチクリツ</t>
    </rPh>
    <rPh sb="6" eb="7">
      <t>サン</t>
    </rPh>
    <phoneticPr fontId="4"/>
  </si>
  <si>
    <t>足立区立第十一中学校</t>
    <rPh sb="0" eb="4">
      <t>アダチクリツ</t>
    </rPh>
    <rPh sb="6" eb="7">
      <t>イチ</t>
    </rPh>
    <phoneticPr fontId="4"/>
  </si>
  <si>
    <t>足立区立第十四中学校</t>
    <rPh sb="0" eb="4">
      <t>アダチクリツ</t>
    </rPh>
    <rPh sb="6" eb="7">
      <t>ヨン</t>
    </rPh>
    <phoneticPr fontId="4"/>
  </si>
  <si>
    <t>足立区立花畑中学校</t>
    <rPh sb="0" eb="4">
      <t>アダチクリツ</t>
    </rPh>
    <rPh sb="4" eb="6">
      <t>ハナハタ</t>
    </rPh>
    <rPh sb="6" eb="9">
      <t>チュウガッコウ</t>
    </rPh>
    <phoneticPr fontId="6"/>
  </si>
  <si>
    <t>足立区立伊興中学校</t>
    <rPh sb="0" eb="4">
      <t>アダチクリツ</t>
    </rPh>
    <rPh sb="4" eb="6">
      <t>イコウ</t>
    </rPh>
    <phoneticPr fontId="4"/>
  </si>
  <si>
    <t>足立区立第一中学校</t>
    <rPh sb="0" eb="4">
      <t>アダチクリツ</t>
    </rPh>
    <rPh sb="5" eb="6">
      <t>イチ</t>
    </rPh>
    <phoneticPr fontId="6"/>
  </si>
  <si>
    <t>足立区立入谷南中学校</t>
    <rPh sb="0" eb="4">
      <t>アダチクリツ</t>
    </rPh>
    <rPh sb="4" eb="6">
      <t>イリヤ</t>
    </rPh>
    <rPh sb="6" eb="7">
      <t>ミナミ</t>
    </rPh>
    <rPh sb="7" eb="8">
      <t>チュウ</t>
    </rPh>
    <rPh sb="8" eb="10">
      <t>ガッコウ</t>
    </rPh>
    <phoneticPr fontId="4"/>
  </si>
  <si>
    <t>足立区立蒲原中学校</t>
  </si>
  <si>
    <t>足立区立新田中学校</t>
    <rPh sb="0" eb="4">
      <t>アダチクリツ</t>
    </rPh>
    <rPh sb="4" eb="6">
      <t>シンデン</t>
    </rPh>
    <rPh sb="6" eb="9">
      <t>チュウガッコウ</t>
    </rPh>
    <phoneticPr fontId="6"/>
  </si>
  <si>
    <t>足立区立鹿浜菜の花中学校</t>
    <rPh sb="0" eb="3">
      <t>アダチク</t>
    </rPh>
    <rPh sb="3" eb="4">
      <t>リツ</t>
    </rPh>
    <rPh sb="4" eb="6">
      <t>シカハマ</t>
    </rPh>
    <rPh sb="6" eb="7">
      <t>ナ</t>
    </rPh>
    <rPh sb="8" eb="9">
      <t>ハナ</t>
    </rPh>
    <rPh sb="9" eb="12">
      <t>チュウガッコウ</t>
    </rPh>
    <phoneticPr fontId="4"/>
  </si>
  <si>
    <t>※陸連登録者・申請者は、
登録・申請内容を記載</t>
    <rPh sb="1" eb="3">
      <t>リクレン</t>
    </rPh>
    <rPh sb="3" eb="5">
      <t>トウロク</t>
    </rPh>
    <rPh sb="5" eb="6">
      <t>シャ</t>
    </rPh>
    <rPh sb="7" eb="10">
      <t>シンセイシャ</t>
    </rPh>
    <rPh sb="13" eb="15">
      <t>トウロク</t>
    </rPh>
    <rPh sb="16" eb="18">
      <t>シンセイ</t>
    </rPh>
    <rPh sb="18" eb="20">
      <t>ナイヨウ</t>
    </rPh>
    <rPh sb="21" eb="23">
      <t>キサイ</t>
    </rPh>
    <phoneticPr fontId="6"/>
  </si>
  <si>
    <t>足立プラムガーデン</t>
    <rPh sb="0" eb="2">
      <t>アダチ</t>
    </rPh>
    <phoneticPr fontId="6"/>
  </si>
  <si>
    <t>日本陸連エントリーシステム</t>
    <rPh sb="0" eb="4">
      <t>ニホンリクレン</t>
    </rPh>
    <phoneticPr fontId="16"/>
  </si>
  <si>
    <t>https://athleticfamily.jaaf.or.jp/user/login/</t>
    <phoneticPr fontId="16"/>
  </si>
  <si>
    <t>共通砲丸投</t>
    <rPh sb="2" eb="5">
      <t>ホウガンナゲ</t>
    </rPh>
    <phoneticPr fontId="13"/>
  </si>
  <si>
    <t>一般砲丸投</t>
    <rPh sb="0" eb="2">
      <t>イッパン</t>
    </rPh>
    <rPh sb="2" eb="5">
      <t>ホウガンナゲ</t>
    </rPh>
    <phoneticPr fontId="16"/>
  </si>
  <si>
    <t>高校男砲丸投</t>
    <rPh sb="0" eb="2">
      <t>コウコウ</t>
    </rPh>
    <rPh sb="2" eb="3">
      <t>オトコ</t>
    </rPh>
    <rPh sb="3" eb="6">
      <t>ホウガンナゲ</t>
    </rPh>
    <phoneticPr fontId="16"/>
  </si>
  <si>
    <t>審判協力部署</t>
    <rPh sb="0" eb="2">
      <t>シンパン</t>
    </rPh>
    <rPh sb="2" eb="4">
      <t>キョウリョク</t>
    </rPh>
    <rPh sb="4" eb="6">
      <t>ブショ</t>
    </rPh>
    <phoneticPr fontId="16"/>
  </si>
  <si>
    <t>審判協力役員名</t>
    <rPh sb="0" eb="2">
      <t>シンパン</t>
    </rPh>
    <rPh sb="2" eb="4">
      <t>キョウリョク</t>
    </rPh>
    <rPh sb="4" eb="6">
      <t>ヤクイン</t>
    </rPh>
    <rPh sb="6" eb="7">
      <t>メイ</t>
    </rPh>
    <phoneticPr fontId="16"/>
  </si>
  <si>
    <t>←区外の足立区先行申込、足立区内の学校の団体申込の方、その他ご協力いただける団体の方は、ご記入をお願いいたします。</t>
    <rPh sb="1" eb="3">
      <t>クガイ</t>
    </rPh>
    <rPh sb="4" eb="9">
      <t>アダチクセンコウ</t>
    </rPh>
    <rPh sb="9" eb="10">
      <t>モウ</t>
    </rPh>
    <rPh sb="10" eb="11">
      <t>コ</t>
    </rPh>
    <rPh sb="12" eb="16">
      <t>アダチクナイ</t>
    </rPh>
    <rPh sb="17" eb="19">
      <t>ガッコウ</t>
    </rPh>
    <rPh sb="20" eb="22">
      <t>ダンタイ</t>
    </rPh>
    <rPh sb="22" eb="24">
      <t>モウシコミ</t>
    </rPh>
    <rPh sb="25" eb="26">
      <t>カタ</t>
    </rPh>
    <rPh sb="29" eb="30">
      <t>タ</t>
    </rPh>
    <rPh sb="41" eb="42">
      <t>カタ</t>
    </rPh>
    <rPh sb="45" eb="47">
      <t>キニュウ</t>
    </rPh>
    <rPh sb="49" eb="50">
      <t>ネガ</t>
    </rPh>
    <phoneticPr fontId="16"/>
  </si>
  <si>
    <t>このエントリーシートは、小学生、陸連未登録者、陸連登録申請中の方専用です。</t>
    <rPh sb="12" eb="15">
      <t>ショウガクセイ</t>
    </rPh>
    <rPh sb="16" eb="22">
      <t>リクレンミトウロクシャ</t>
    </rPh>
    <rPh sb="23" eb="30">
      <t>リクレントウロクシンセイチュウ</t>
    </rPh>
    <rPh sb="31" eb="32">
      <t>カタ</t>
    </rPh>
    <rPh sb="32" eb="34">
      <t>センヨウ</t>
    </rPh>
    <phoneticPr fontId="16"/>
  </si>
  <si>
    <t>※申請中の方は、申請している登録団体、登録都道府県を入力してください。未記入の場合は、未登録扱いとします。</t>
    <rPh sb="1" eb="4">
      <t>シンセイチュウ</t>
    </rPh>
    <rPh sb="5" eb="6">
      <t>カタ</t>
    </rPh>
    <rPh sb="8" eb="10">
      <t>シンセイ</t>
    </rPh>
    <rPh sb="14" eb="16">
      <t>トウロク</t>
    </rPh>
    <rPh sb="16" eb="18">
      <t>ダンタイ</t>
    </rPh>
    <rPh sb="19" eb="21">
      <t>トウロク</t>
    </rPh>
    <rPh sb="21" eb="25">
      <t>トドウフケン</t>
    </rPh>
    <rPh sb="26" eb="28">
      <t>ニュウリョク</t>
    </rPh>
    <rPh sb="35" eb="36">
      <t>ミ</t>
    </rPh>
    <rPh sb="36" eb="38">
      <t>キニュウ</t>
    </rPh>
    <rPh sb="39" eb="41">
      <t>バアイ</t>
    </rPh>
    <rPh sb="43" eb="44">
      <t>ミ</t>
    </rPh>
    <rPh sb="44" eb="46">
      <t>トウロク</t>
    </rPh>
    <rPh sb="46" eb="47">
      <t>アツカ</t>
    </rPh>
    <phoneticPr fontId="16"/>
  </si>
  <si>
    <t>陸連登録済の方は、下記のリンクからお申し込みください。</t>
    <rPh sb="0" eb="4">
      <t>リクレントウロク</t>
    </rPh>
    <rPh sb="4" eb="5">
      <t>スミ</t>
    </rPh>
    <rPh sb="6" eb="7">
      <t>カタ</t>
    </rPh>
    <rPh sb="9" eb="11">
      <t>カキ</t>
    </rPh>
    <rPh sb="18" eb="19">
      <t>モウ</t>
    </rPh>
    <rPh sb="20" eb="21">
      <t>コ</t>
    </rPh>
    <phoneticPr fontId="16"/>
  </si>
  <si>
    <t>2025年度　足立区内団体ビブス番号</t>
    <rPh sb="4" eb="6">
      <t>ネンド</t>
    </rPh>
    <rPh sb="7" eb="13">
      <t>アダチクナイダンタイ</t>
    </rPh>
    <rPh sb="16" eb="18">
      <t>バンゴウ</t>
    </rPh>
    <phoneticPr fontId="35"/>
  </si>
  <si>
    <t>Match@RunningClub</t>
  </si>
  <si>
    <t>壮年砲丸投</t>
    <rPh sb="0" eb="2">
      <t>ソウネン</t>
    </rPh>
    <rPh sb="2" eb="5">
      <t>ホウガンナゲ</t>
    </rPh>
    <phoneticPr fontId="16"/>
  </si>
  <si>
    <t>足立学園</t>
    <rPh sb="0" eb="2">
      <t>アダチ</t>
    </rPh>
    <rPh sb="2" eb="4">
      <t>ガクエン</t>
    </rPh>
    <phoneticPr fontId="4"/>
  </si>
  <si>
    <t>第17回足立長距離選手権大会</t>
    <rPh sb="6" eb="9">
      <t>チョウキョリ</t>
    </rPh>
    <rPh sb="9" eb="12">
      <t>センシュケン</t>
    </rPh>
    <rPh sb="12" eb="14">
      <t>タイカイ</t>
    </rPh>
    <phoneticPr fontId="16"/>
  </si>
  <si>
    <t>1･2年1000m</t>
    <rPh sb="3" eb="4">
      <t>ネン</t>
    </rPh>
    <phoneticPr fontId="5"/>
  </si>
  <si>
    <t>共通200m</t>
    <rPh sb="0" eb="1">
      <t>キョウ</t>
    </rPh>
    <rPh sb="1" eb="2">
      <t>ツウ</t>
    </rPh>
    <phoneticPr fontId="13"/>
  </si>
  <si>
    <t>200m</t>
  </si>
  <si>
    <t>3･4年1000m</t>
    <rPh sb="3" eb="4">
      <t>ネン</t>
    </rPh>
    <phoneticPr fontId="5"/>
  </si>
  <si>
    <t>共通400m</t>
    <rPh sb="0" eb="1">
      <t>キョウ</t>
    </rPh>
    <rPh sb="1" eb="2">
      <t>ツウ</t>
    </rPh>
    <phoneticPr fontId="13"/>
  </si>
  <si>
    <t>5･6年1000m</t>
    <rPh sb="3" eb="4">
      <t>ネン</t>
    </rPh>
    <phoneticPr fontId="5"/>
  </si>
  <si>
    <t>共通800m</t>
  </si>
  <si>
    <t>共通1500m</t>
  </si>
  <si>
    <t>共通3000m</t>
    <rPh sb="0" eb="2">
      <t>キョウツウ</t>
    </rPh>
    <phoneticPr fontId="16"/>
  </si>
  <si>
    <t>一女3000m</t>
    <rPh sb="0" eb="1">
      <t>イチ</t>
    </rPh>
    <rPh sb="1" eb="2">
      <t>オンナ</t>
    </rPh>
    <phoneticPr fontId="16"/>
  </si>
  <si>
    <t>壮年3000m</t>
    <rPh sb="0" eb="2">
      <t>ソウネン</t>
    </rPh>
    <phoneticPr fontId="16"/>
  </si>
  <si>
    <t>5000m</t>
  </si>
  <si>
    <t>男3000mSC</t>
    <rPh sb="0" eb="1">
      <t>オトコ</t>
    </rPh>
    <phoneticPr fontId="16"/>
  </si>
  <si>
    <t>申し込み期間（足立）：　2月16日(月)～2月20日(金)</t>
    <rPh sb="0" eb="1">
      <t>モウ</t>
    </rPh>
    <rPh sb="2" eb="3">
      <t>コ</t>
    </rPh>
    <rPh sb="4" eb="6">
      <t>キカン</t>
    </rPh>
    <rPh sb="7" eb="9">
      <t>アダチ</t>
    </rPh>
    <rPh sb="13" eb="14">
      <t>ガツ</t>
    </rPh>
    <rPh sb="16" eb="17">
      <t>ヒ</t>
    </rPh>
    <rPh sb="18" eb="19">
      <t>ゲツ</t>
    </rPh>
    <rPh sb="22" eb="23">
      <t>ガツ</t>
    </rPh>
    <rPh sb="25" eb="26">
      <t>ヒ</t>
    </rPh>
    <rPh sb="27" eb="28">
      <t>キン</t>
    </rPh>
    <phoneticPr fontId="6"/>
  </si>
  <si>
    <t>申し込み期間（一般）：　2月24日(火)～2月27日(金)</t>
    <rPh sb="0" eb="1">
      <t>モウ</t>
    </rPh>
    <rPh sb="2" eb="3">
      <t>コ</t>
    </rPh>
    <rPh sb="4" eb="6">
      <t>キカン</t>
    </rPh>
    <rPh sb="7" eb="9">
      <t>イッパン</t>
    </rPh>
    <rPh sb="13" eb="14">
      <t>ガツ</t>
    </rPh>
    <rPh sb="16" eb="17">
      <t>ヒ</t>
    </rPh>
    <rPh sb="18" eb="19">
      <t>カ</t>
    </rPh>
    <rPh sb="22" eb="23">
      <t>ガツ</t>
    </rPh>
    <rPh sb="25" eb="26">
      <t>ヒ</t>
    </rPh>
    <rPh sb="27" eb="28">
      <t>キン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</si>
</sst>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5" x14ac:knownFonts="1">
    <font>
      <sz val="11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4"/>
      <color indexed="10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6"/>
      <color indexed="10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4"/>
      <color indexed="63"/>
      <name val="ＭＳ 明朝"/>
      <family val="1"/>
      <charset val="128"/>
    </font>
    <font>
      <sz val="11"/>
      <color rgb="FFFF0000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2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theme="0"/>
      <name val="ＭＳ Ｐゴシック"/>
      <family val="3"/>
      <charset val="128"/>
      <scheme val="minor"/>
    </font>
    <font>
      <b/>
      <sz val="18"/>
      <color rgb="FF000000"/>
      <name val="Arial"/>
      <family val="2"/>
    </font>
    <font>
      <b/>
      <sz val="18"/>
      <color theme="1"/>
      <name val="ＭＳ Ｐゴシック"/>
      <family val="3"/>
      <charset val="128"/>
    </font>
    <font>
      <b/>
      <sz val="18"/>
      <color theme="1"/>
      <name val="Arial"/>
      <family val="2"/>
    </font>
    <font>
      <b/>
      <sz val="14"/>
      <color rgb="FFFF0000"/>
      <name val="ＭＳ Ｐゴシック"/>
      <family val="3"/>
      <charset val="128"/>
    </font>
    <font>
      <sz val="11"/>
      <color rgb="FF000000"/>
      <name val="ＭＳ Ｐゴシック"/>
      <family val="2"/>
      <charset val="128"/>
    </font>
    <font>
      <sz val="11"/>
      <color rgb="FF000000"/>
      <name val="Arial"/>
      <family val="2"/>
    </font>
    <font>
      <b/>
      <sz val="18"/>
      <color rgb="FF000000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b/>
      <sz val="12"/>
      <color indexed="63"/>
      <name val="ＭＳ 明朝"/>
      <family val="1"/>
      <charset val="128"/>
    </font>
    <font>
      <sz val="9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theme="0" tint="-0.249977111117893"/>
      <name val="ＭＳ Ｐゴシック"/>
      <family val="3"/>
      <charset val="128"/>
    </font>
    <font>
      <sz val="6"/>
      <name val="ＭＳ Ｐゴシック"/>
      <family val="2"/>
      <charset val="128"/>
    </font>
    <font>
      <b/>
      <sz val="9"/>
      <color theme="1"/>
      <name val="ＭＳ Ｐゴシック"/>
      <family val="3"/>
      <charset val="128"/>
    </font>
    <font>
      <sz val="36"/>
      <color theme="1"/>
      <name val="ＭＳ Ｐゴシック"/>
      <family val="3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36"/>
      <color rgb="FFFF0000"/>
      <name val="ＭＳ Ｐゴシック"/>
      <family val="3"/>
      <charset val="128"/>
      <scheme val="minor"/>
    </font>
    <font>
      <u/>
      <sz val="36"/>
      <color indexed="12"/>
      <name val="ＭＳ Ｐゴシック"/>
      <family val="3"/>
      <charset val="128"/>
    </font>
    <font>
      <b/>
      <sz val="9"/>
      <color rgb="FFFF0000"/>
      <name val="ＭＳ Ｐゴシック"/>
      <family val="3"/>
      <charset val="128"/>
    </font>
    <font>
      <b/>
      <sz val="6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sz val="11"/>
      <color theme="0" tint="-0.249977111117893"/>
      <name val="ＭＳ Ｐゴシック"/>
      <family val="3"/>
      <charset val="128"/>
      <scheme val="minor"/>
    </font>
  </fonts>
  <fills count="1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EEEEEE"/>
        <bgColor rgb="FF000000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theme="7" tint="0.59999389629810485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rgb="FF999999"/>
      </left>
      <right style="medium">
        <color rgb="FF999999"/>
      </right>
      <top style="medium">
        <color rgb="FF999999"/>
      </top>
      <bottom style="medium">
        <color rgb="FF999999"/>
      </bottom>
      <diagonal/>
    </border>
    <border>
      <left style="thin">
        <color indexed="64"/>
      </left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</borders>
  <cellStyleXfs count="8">
    <xf numFmtId="0" fontId="0" fillId="0" borderId="0">
      <alignment vertical="center"/>
    </xf>
    <xf numFmtId="0" fontId="3" fillId="0" borderId="0">
      <alignment vertical="center"/>
    </xf>
    <xf numFmtId="0" fontId="14" fillId="0" borderId="0" applyNumberFormat="0" applyFill="0" applyBorder="0" applyAlignment="0" applyProtection="0">
      <alignment vertical="top"/>
      <protection locked="0"/>
    </xf>
    <xf numFmtId="38" fontId="15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</cellStyleXfs>
  <cellXfs count="203">
    <xf numFmtId="0" fontId="0" fillId="0" borderId="0" xfId="0">
      <alignment vertical="center"/>
    </xf>
    <xf numFmtId="0" fontId="4" fillId="0" borderId="0" xfId="1" applyFont="1">
      <alignment vertical="center"/>
    </xf>
    <xf numFmtId="0" fontId="4" fillId="0" borderId="0" xfId="1" applyFont="1" applyAlignment="1">
      <alignment vertical="center" shrinkToFit="1"/>
    </xf>
    <xf numFmtId="0" fontId="3" fillId="0" borderId="0" xfId="1">
      <alignment vertical="center"/>
    </xf>
    <xf numFmtId="0" fontId="3" fillId="0" borderId="0" xfId="1" applyAlignment="1">
      <alignment vertical="center" shrinkToFit="1"/>
    </xf>
    <xf numFmtId="0" fontId="7" fillId="0" borderId="0" xfId="1" applyFont="1">
      <alignment vertical="center"/>
    </xf>
    <xf numFmtId="0" fontId="8" fillId="0" borderId="0" xfId="1" applyFont="1">
      <alignment vertical="center"/>
    </xf>
    <xf numFmtId="0" fontId="8" fillId="0" borderId="0" xfId="1" applyFont="1" applyAlignment="1">
      <alignment vertical="center" shrinkToFit="1"/>
    </xf>
    <xf numFmtId="0" fontId="10" fillId="0" borderId="0" xfId="1" applyFont="1">
      <alignment vertical="center"/>
    </xf>
    <xf numFmtId="0" fontId="3" fillId="0" borderId="0" xfId="1" applyAlignment="1">
      <alignment horizontal="left" vertical="center"/>
    </xf>
    <xf numFmtId="0" fontId="3" fillId="0" borderId="0" xfId="1" applyAlignment="1">
      <alignment horizontal="center" vertical="center"/>
    </xf>
    <xf numFmtId="0" fontId="11" fillId="0" borderId="0" xfId="1" applyFont="1">
      <alignment vertical="center"/>
    </xf>
    <xf numFmtId="0" fontId="11" fillId="0" borderId="0" xfId="1" applyFont="1" applyAlignment="1">
      <alignment horizontal="center" vertical="center"/>
    </xf>
    <xf numFmtId="0" fontId="13" fillId="0" borderId="0" xfId="1" applyFont="1" applyAlignment="1">
      <alignment horizontal="left" vertical="center"/>
    </xf>
    <xf numFmtId="0" fontId="14" fillId="0" borderId="0" xfId="2" applyAlignment="1" applyProtection="1">
      <alignment horizontal="left" vertical="center"/>
    </xf>
    <xf numFmtId="0" fontId="3" fillId="2" borderId="6" xfId="1" applyFill="1" applyBorder="1" applyAlignment="1">
      <alignment horizontal="center" vertical="center"/>
    </xf>
    <xf numFmtId="0" fontId="3" fillId="2" borderId="7" xfId="1" applyFill="1" applyBorder="1" applyAlignment="1">
      <alignment horizontal="center" vertical="center"/>
    </xf>
    <xf numFmtId="0" fontId="3" fillId="2" borderId="8" xfId="1" applyFill="1" applyBorder="1" applyAlignment="1">
      <alignment horizontal="center" vertical="center"/>
    </xf>
    <xf numFmtId="0" fontId="3" fillId="2" borderId="10" xfId="1" applyFill="1" applyBorder="1" applyAlignment="1">
      <alignment horizontal="center" vertical="center"/>
    </xf>
    <xf numFmtId="0" fontId="3" fillId="2" borderId="11" xfId="1" applyFill="1" applyBorder="1" applyAlignment="1">
      <alignment horizontal="center" vertical="center"/>
    </xf>
    <xf numFmtId="0" fontId="3" fillId="2" borderId="12" xfId="1" applyFill="1" applyBorder="1" applyAlignment="1">
      <alignment horizontal="center" vertical="center"/>
    </xf>
    <xf numFmtId="0" fontId="3" fillId="2" borderId="10" xfId="1" applyFill="1" applyBorder="1" applyAlignment="1">
      <alignment horizontal="center" vertical="center" shrinkToFit="1"/>
    </xf>
    <xf numFmtId="49" fontId="3" fillId="2" borderId="14" xfId="1" applyNumberFormat="1" applyFill="1" applyBorder="1" applyAlignment="1">
      <alignment horizontal="center" vertical="center"/>
    </xf>
    <xf numFmtId="49" fontId="3" fillId="2" borderId="15" xfId="1" applyNumberFormat="1" applyFill="1" applyBorder="1" applyAlignment="1">
      <alignment horizontal="center" vertical="center"/>
    </xf>
    <xf numFmtId="49" fontId="3" fillId="2" borderId="16" xfId="1" applyNumberFormat="1" applyFill="1" applyBorder="1" applyAlignment="1">
      <alignment horizontal="center" vertical="center"/>
    </xf>
    <xf numFmtId="0" fontId="11" fillId="0" borderId="0" xfId="1" applyFont="1" applyAlignment="1">
      <alignment vertical="center" shrinkToFit="1"/>
    </xf>
    <xf numFmtId="0" fontId="17" fillId="0" borderId="0" xfId="1" applyFont="1" applyAlignment="1">
      <alignment horizontal="left" vertical="center"/>
    </xf>
    <xf numFmtId="0" fontId="18" fillId="0" borderId="0" xfId="1" applyFont="1" applyAlignment="1">
      <alignment horizontal="left" vertical="center"/>
    </xf>
    <xf numFmtId="49" fontId="3" fillId="0" borderId="0" xfId="1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shrinkToFit="1"/>
    </xf>
    <xf numFmtId="49" fontId="3" fillId="0" borderId="18" xfId="1" applyNumberFormat="1" applyBorder="1">
      <alignment vertical="center"/>
    </xf>
    <xf numFmtId="49" fontId="3" fillId="0" borderId="19" xfId="1" applyNumberFormat="1" applyBorder="1">
      <alignment vertical="center"/>
    </xf>
    <xf numFmtId="49" fontId="3" fillId="0" borderId="12" xfId="1" applyNumberFormat="1" applyBorder="1">
      <alignment vertical="center"/>
    </xf>
    <xf numFmtId="0" fontId="3" fillId="0" borderId="10" xfId="1" applyBorder="1">
      <alignment vertical="center"/>
    </xf>
    <xf numFmtId="0" fontId="3" fillId="4" borderId="10" xfId="1" applyFill="1" applyBorder="1" applyAlignment="1">
      <alignment horizontal="center" vertical="center"/>
    </xf>
    <xf numFmtId="0" fontId="3" fillId="0" borderId="10" xfId="1" applyBorder="1" applyAlignment="1">
      <alignment horizontal="center" vertical="center"/>
    </xf>
    <xf numFmtId="0" fontId="3" fillId="4" borderId="10" xfId="1" applyFill="1" applyBorder="1" applyAlignment="1">
      <alignment vertical="center" shrinkToFit="1"/>
    </xf>
    <xf numFmtId="0" fontId="3" fillId="2" borderId="10" xfId="1" applyFill="1" applyBorder="1" applyAlignment="1">
      <alignment horizontal="center" vertical="center" wrapText="1" shrinkToFit="1"/>
    </xf>
    <xf numFmtId="0" fontId="3" fillId="2" borderId="11" xfId="1" applyFill="1" applyBorder="1" applyAlignment="1">
      <alignment horizontal="center" vertical="center" wrapText="1" shrinkToFit="1"/>
    </xf>
    <xf numFmtId="0" fontId="3" fillId="2" borderId="12" xfId="1" applyFill="1" applyBorder="1" applyAlignment="1">
      <alignment horizontal="center" vertical="center" wrapText="1" shrinkToFit="1"/>
    </xf>
    <xf numFmtId="0" fontId="19" fillId="0" borderId="0" xfId="0" applyFont="1" applyAlignment="1">
      <alignment vertical="top"/>
    </xf>
    <xf numFmtId="0" fontId="20" fillId="0" borderId="0" xfId="0" applyFont="1" applyAlignment="1">
      <alignment vertical="top"/>
    </xf>
    <xf numFmtId="0" fontId="3" fillId="0" borderId="0" xfId="1" applyAlignment="1">
      <alignment horizontal="right" vertical="center"/>
    </xf>
    <xf numFmtId="0" fontId="22" fillId="0" borderId="0" xfId="4" applyFont="1">
      <alignment vertical="center"/>
    </xf>
    <xf numFmtId="0" fontId="26" fillId="0" borderId="0" xfId="4" applyFont="1">
      <alignment vertical="center"/>
    </xf>
    <xf numFmtId="0" fontId="27" fillId="7" borderId="24" xfId="4" applyFont="1" applyFill="1" applyBorder="1" applyAlignment="1">
      <alignment horizontal="center" vertical="center" wrapText="1"/>
    </xf>
    <xf numFmtId="0" fontId="27" fillId="0" borderId="24" xfId="4" applyFont="1" applyBorder="1" applyAlignment="1">
      <alignment horizontal="center" vertical="center" wrapText="1"/>
    </xf>
    <xf numFmtId="0" fontId="27" fillId="0" borderId="0" xfId="4" applyFont="1" applyAlignment="1">
      <alignment horizontal="center" vertical="center" wrapText="1"/>
    </xf>
    <xf numFmtId="0" fontId="28" fillId="0" borderId="0" xfId="4" applyFont="1">
      <alignment vertical="center"/>
    </xf>
    <xf numFmtId="0" fontId="27" fillId="0" borderId="2" xfId="4" applyFont="1" applyBorder="1">
      <alignment vertical="center"/>
    </xf>
    <xf numFmtId="0" fontId="26" fillId="0" borderId="3" xfId="4" applyFont="1" applyBorder="1">
      <alignment vertical="center"/>
    </xf>
    <xf numFmtId="0" fontId="26" fillId="0" borderId="4" xfId="4" applyFont="1" applyBorder="1">
      <alignment vertical="center"/>
    </xf>
    <xf numFmtId="0" fontId="27" fillId="0" borderId="25" xfId="4" applyFont="1" applyBorder="1">
      <alignment vertical="center"/>
    </xf>
    <xf numFmtId="0" fontId="26" fillId="0" borderId="9" xfId="4" applyFont="1" applyBorder="1">
      <alignment vertical="center"/>
    </xf>
    <xf numFmtId="0" fontId="27" fillId="0" borderId="22" xfId="4" applyFont="1" applyBorder="1">
      <alignment vertical="center"/>
    </xf>
    <xf numFmtId="0" fontId="26" fillId="0" borderId="23" xfId="4" applyFont="1" applyBorder="1">
      <alignment vertical="center"/>
    </xf>
    <xf numFmtId="0" fontId="26" fillId="0" borderId="17" xfId="4" applyFont="1" applyBorder="1">
      <alignment vertical="center"/>
    </xf>
    <xf numFmtId="0" fontId="27" fillId="0" borderId="11" xfId="4" applyFont="1" applyBorder="1">
      <alignment vertical="center"/>
    </xf>
    <xf numFmtId="0" fontId="26" fillId="0" borderId="21" xfId="4" applyFont="1" applyBorder="1">
      <alignment vertical="center"/>
    </xf>
    <xf numFmtId="0" fontId="26" fillId="0" borderId="20" xfId="4" applyFont="1" applyBorder="1">
      <alignment vertical="center"/>
    </xf>
    <xf numFmtId="0" fontId="29" fillId="0" borderId="0" xfId="4" applyFont="1">
      <alignment vertical="center"/>
    </xf>
    <xf numFmtId="0" fontId="29" fillId="0" borderId="2" xfId="4" applyFont="1" applyBorder="1">
      <alignment vertical="center"/>
    </xf>
    <xf numFmtId="49" fontId="0" fillId="9" borderId="20" xfId="0" applyNumberFormat="1" applyFill="1" applyBorder="1" applyAlignment="1">
      <alignment horizontal="center" vertical="center"/>
    </xf>
    <xf numFmtId="0" fontId="30" fillId="0" borderId="0" xfId="0" applyFont="1">
      <alignment vertical="center"/>
    </xf>
    <xf numFmtId="0" fontId="17" fillId="0" borderId="0" xfId="1" applyFont="1">
      <alignment vertical="center"/>
    </xf>
    <xf numFmtId="49" fontId="0" fillId="9" borderId="19" xfId="0" applyNumberFormat="1" applyFill="1" applyBorder="1" applyAlignment="1">
      <alignment horizontal="center" vertical="center"/>
    </xf>
    <xf numFmtId="49" fontId="0" fillId="0" borderId="11" xfId="0" applyNumberFormat="1" applyBorder="1" applyAlignment="1">
      <alignment horizontal="center" vertical="center"/>
    </xf>
    <xf numFmtId="49" fontId="3" fillId="9" borderId="10" xfId="1" applyNumberFormat="1" applyFill="1" applyBorder="1" applyAlignment="1">
      <alignment horizontal="center" vertical="center"/>
    </xf>
    <xf numFmtId="0" fontId="21" fillId="0" borderId="0" xfId="0" applyFont="1">
      <alignment vertical="center"/>
    </xf>
    <xf numFmtId="0" fontId="3" fillId="0" borderId="11" xfId="1" applyBorder="1">
      <alignment vertical="center"/>
    </xf>
    <xf numFmtId="0" fontId="0" fillId="8" borderId="18" xfId="0" applyFill="1" applyBorder="1">
      <alignment vertical="center"/>
    </xf>
    <xf numFmtId="0" fontId="0" fillId="8" borderId="20" xfId="0" applyFill="1" applyBorder="1">
      <alignment vertical="center"/>
    </xf>
    <xf numFmtId="0" fontId="3" fillId="0" borderId="12" xfId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20" fillId="0" borderId="0" xfId="0" applyFont="1">
      <alignment vertical="center"/>
    </xf>
    <xf numFmtId="0" fontId="12" fillId="0" borderId="0" xfId="0" applyFont="1" applyAlignment="1">
      <alignment vertical="center" wrapText="1"/>
    </xf>
    <xf numFmtId="0" fontId="0" fillId="3" borderId="0" xfId="0" applyFill="1">
      <alignment vertical="center"/>
    </xf>
    <xf numFmtId="0" fontId="3" fillId="5" borderId="7" xfId="1" applyFill="1" applyBorder="1" applyAlignment="1">
      <alignment horizontal="center" vertical="center"/>
    </xf>
    <xf numFmtId="0" fontId="3" fillId="5" borderId="8" xfId="1" applyFill="1" applyBorder="1" applyAlignment="1">
      <alignment horizontal="center" vertical="center"/>
    </xf>
    <xf numFmtId="49" fontId="3" fillId="5" borderId="7" xfId="1" applyNumberFormat="1" applyFill="1" applyBorder="1" applyAlignment="1">
      <alignment horizontal="center" vertical="center"/>
    </xf>
    <xf numFmtId="49" fontId="3" fillId="5" borderId="8" xfId="1" applyNumberFormat="1" applyFill="1" applyBorder="1" applyAlignment="1">
      <alignment horizontal="center" vertical="center"/>
    </xf>
    <xf numFmtId="49" fontId="0" fillId="5" borderId="11" xfId="0" applyNumberFormat="1" applyFill="1" applyBorder="1">
      <alignment vertical="center"/>
    </xf>
    <xf numFmtId="49" fontId="0" fillId="5" borderId="19" xfId="0" applyNumberFormat="1" applyFill="1" applyBorder="1">
      <alignment vertical="center"/>
    </xf>
    <xf numFmtId="49" fontId="3" fillId="5" borderId="12" xfId="1" applyNumberFormat="1" applyFill="1" applyBorder="1">
      <alignment vertical="center"/>
    </xf>
    <xf numFmtId="0" fontId="33" fillId="0" borderId="0" xfId="1" applyFont="1">
      <alignment vertical="center"/>
    </xf>
    <xf numFmtId="0" fontId="18" fillId="0" borderId="0" xfId="1" applyFont="1">
      <alignment vertical="center"/>
    </xf>
    <xf numFmtId="0" fontId="18" fillId="0" borderId="0" xfId="1" applyFont="1" applyAlignment="1">
      <alignment horizontal="center" vertical="center"/>
    </xf>
    <xf numFmtId="0" fontId="18" fillId="0" borderId="0" xfId="1" applyFont="1" applyAlignment="1"/>
    <xf numFmtId="0" fontId="3" fillId="3" borderId="0" xfId="1" applyFill="1">
      <alignment vertical="center"/>
    </xf>
    <xf numFmtId="0" fontId="18" fillId="0" borderId="0" xfId="1" applyFont="1" applyAlignment="1">
      <alignment horizontal="center" wrapText="1"/>
    </xf>
    <xf numFmtId="0" fontId="18" fillId="0" borderId="0" xfId="1" applyFont="1" applyAlignment="1">
      <alignment horizontal="center"/>
    </xf>
    <xf numFmtId="0" fontId="32" fillId="5" borderId="3" xfId="1" applyFont="1" applyFill="1" applyBorder="1" applyAlignment="1">
      <alignment horizontal="center" vertical="center" textRotation="255"/>
    </xf>
    <xf numFmtId="0" fontId="32" fillId="5" borderId="0" xfId="1" applyFont="1" applyFill="1" applyAlignment="1">
      <alignment horizontal="center" vertical="center" textRotation="255"/>
    </xf>
    <xf numFmtId="0" fontId="3" fillId="10" borderId="10" xfId="1" applyFill="1" applyBorder="1" applyAlignment="1">
      <alignment horizontal="center" vertical="center"/>
    </xf>
    <xf numFmtId="0" fontId="34" fillId="10" borderId="10" xfId="1" applyFont="1" applyFill="1" applyBorder="1" applyAlignment="1">
      <alignment horizontal="center" vertical="center" wrapText="1" shrinkToFit="1"/>
    </xf>
    <xf numFmtId="0" fontId="18" fillId="0" borderId="0" xfId="1" applyFont="1" applyAlignment="1">
      <alignment wrapText="1"/>
    </xf>
    <xf numFmtId="0" fontId="1" fillId="0" borderId="0" xfId="6">
      <alignment vertical="center"/>
    </xf>
    <xf numFmtId="0" fontId="1" fillId="0" borderId="26" xfId="6" applyBorder="1">
      <alignment vertical="center"/>
    </xf>
    <xf numFmtId="0" fontId="1" fillId="0" borderId="27" xfId="6" applyBorder="1">
      <alignment vertical="center"/>
    </xf>
    <xf numFmtId="0" fontId="1" fillId="0" borderId="29" xfId="6" applyBorder="1" applyAlignment="1">
      <alignment horizontal="left" vertical="center"/>
    </xf>
    <xf numFmtId="0" fontId="1" fillId="0" borderId="0" xfId="6" applyAlignment="1">
      <alignment horizontal="left" vertical="center"/>
    </xf>
    <xf numFmtId="0" fontId="1" fillId="0" borderId="30" xfId="6" applyBorder="1">
      <alignment vertical="center"/>
    </xf>
    <xf numFmtId="0" fontId="1" fillId="0" borderId="32" xfId="6" applyBorder="1" applyAlignment="1">
      <alignment horizontal="left" vertical="center"/>
    </xf>
    <xf numFmtId="0" fontId="9" fillId="12" borderId="0" xfId="7" applyFill="1">
      <alignment vertical="center"/>
    </xf>
    <xf numFmtId="0" fontId="9" fillId="13" borderId="0" xfId="7" applyFill="1">
      <alignment vertical="center"/>
    </xf>
    <xf numFmtId="0" fontId="30" fillId="0" borderId="0" xfId="7" applyFont="1">
      <alignment vertical="center"/>
    </xf>
    <xf numFmtId="0" fontId="9" fillId="0" borderId="0" xfId="7">
      <alignment vertical="center"/>
    </xf>
    <xf numFmtId="0" fontId="3" fillId="4" borderId="10" xfId="1" applyFill="1" applyBorder="1">
      <alignment vertical="center"/>
    </xf>
    <xf numFmtId="0" fontId="31" fillId="0" borderId="0" xfId="0" applyFont="1" applyAlignment="1">
      <alignment vertical="center" wrapText="1"/>
    </xf>
    <xf numFmtId="0" fontId="31" fillId="0" borderId="0" xfId="0" applyFont="1">
      <alignment vertical="center"/>
    </xf>
    <xf numFmtId="0" fontId="34" fillId="10" borderId="10" xfId="1" applyFont="1" applyFill="1" applyBorder="1" applyAlignment="1">
      <alignment horizontal="center" vertical="center" shrinkToFit="1"/>
    </xf>
    <xf numFmtId="0" fontId="3" fillId="10" borderId="10" xfId="1" applyFill="1" applyBorder="1" applyAlignment="1">
      <alignment horizontal="center" vertical="center" wrapText="1"/>
    </xf>
    <xf numFmtId="0" fontId="3" fillId="9" borderId="10" xfId="1" applyFill="1" applyBorder="1" applyAlignment="1">
      <alignment horizontal="center" vertical="center" shrinkToFit="1"/>
    </xf>
    <xf numFmtId="0" fontId="37" fillId="0" borderId="0" xfId="0" applyFont="1">
      <alignment vertical="center"/>
    </xf>
    <xf numFmtId="0" fontId="38" fillId="0" borderId="0" xfId="0" applyFont="1">
      <alignment vertical="center"/>
    </xf>
    <xf numFmtId="0" fontId="39" fillId="0" borderId="0" xfId="0" applyFont="1">
      <alignment vertical="center"/>
    </xf>
    <xf numFmtId="0" fontId="40" fillId="0" borderId="0" xfId="2" applyFont="1" applyAlignment="1" applyProtection="1">
      <alignment vertical="center"/>
    </xf>
    <xf numFmtId="0" fontId="41" fillId="0" borderId="0" xfId="6" applyFont="1">
      <alignment vertical="center"/>
    </xf>
    <xf numFmtId="0" fontId="43" fillId="0" borderId="0" xfId="0" applyFont="1">
      <alignment vertical="center"/>
    </xf>
    <xf numFmtId="0" fontId="1" fillId="14" borderId="26" xfId="6" applyFill="1" applyBorder="1" applyAlignment="1">
      <alignment horizontal="center" vertical="center"/>
    </xf>
    <xf numFmtId="0" fontId="1" fillId="0" borderId="28" xfId="6" applyBorder="1" applyAlignment="1">
      <alignment horizontal="center" vertical="center"/>
    </xf>
    <xf numFmtId="0" fontId="1" fillId="0" borderId="31" xfId="6" applyBorder="1" applyAlignment="1">
      <alignment horizontal="center" vertical="center"/>
    </xf>
    <xf numFmtId="0" fontId="1" fillId="11" borderId="26" xfId="6" applyFill="1" applyBorder="1">
      <alignment vertical="center"/>
    </xf>
    <xf numFmtId="0" fontId="1" fillId="11" borderId="27" xfId="6" applyFill="1" applyBorder="1">
      <alignment vertical="center"/>
    </xf>
    <xf numFmtId="0" fontId="1" fillId="11" borderId="28" xfId="6" applyFill="1" applyBorder="1" applyAlignment="1">
      <alignment horizontal="center" vertical="center"/>
    </xf>
    <xf numFmtId="0" fontId="1" fillId="11" borderId="29" xfId="6" applyFill="1" applyBorder="1" applyAlignment="1">
      <alignment horizontal="left" vertical="center"/>
    </xf>
    <xf numFmtId="0" fontId="3" fillId="2" borderId="11" xfId="1" applyFill="1" applyBorder="1" applyAlignment="1">
      <alignment horizontal="center" vertical="center" wrapText="1" shrinkToFit="1"/>
    </xf>
    <xf numFmtId="0" fontId="3" fillId="2" borderId="21" xfId="1" applyFill="1" applyBorder="1" applyAlignment="1">
      <alignment horizontal="center" vertical="center" wrapText="1" shrinkToFit="1"/>
    </xf>
    <xf numFmtId="0" fontId="3" fillId="2" borderId="20" xfId="1" applyFill="1" applyBorder="1" applyAlignment="1">
      <alignment horizontal="center" vertical="center" wrapText="1" shrinkToFit="1"/>
    </xf>
    <xf numFmtId="0" fontId="3" fillId="2" borderId="1" xfId="1" applyFill="1" applyBorder="1" applyAlignment="1">
      <alignment horizontal="center" vertical="center" shrinkToFit="1"/>
    </xf>
    <xf numFmtId="0" fontId="3" fillId="0" borderId="5" xfId="1" applyBorder="1" applyAlignment="1">
      <alignment horizontal="center" vertical="center" shrinkToFit="1"/>
    </xf>
    <xf numFmtId="0" fontId="3" fillId="0" borderId="13" xfId="1" applyBorder="1" applyAlignment="1">
      <alignment horizontal="center" vertical="center" shrinkToFit="1"/>
    </xf>
    <xf numFmtId="0" fontId="3" fillId="2" borderId="2" xfId="1" applyFill="1" applyBorder="1" applyAlignment="1">
      <alignment horizontal="center" vertical="center"/>
    </xf>
    <xf numFmtId="0" fontId="3" fillId="2" borderId="3" xfId="1" applyFill="1" applyBorder="1" applyAlignment="1">
      <alignment horizontal="center" vertical="center"/>
    </xf>
    <xf numFmtId="0" fontId="3" fillId="2" borderId="4" xfId="1" applyFill="1" applyBorder="1" applyAlignment="1">
      <alignment horizontal="center" vertical="center"/>
    </xf>
    <xf numFmtId="0" fontId="3" fillId="2" borderId="5" xfId="1" applyFill="1" applyBorder="1" applyAlignment="1">
      <alignment horizontal="center" vertical="center" shrinkToFit="1"/>
    </xf>
    <xf numFmtId="0" fontId="3" fillId="2" borderId="13" xfId="1" applyFill="1" applyBorder="1" applyAlignment="1">
      <alignment horizontal="center" vertical="center" shrinkToFit="1"/>
    </xf>
    <xf numFmtId="0" fontId="3" fillId="5" borderId="3" xfId="1" applyFill="1" applyBorder="1" applyAlignment="1">
      <alignment horizontal="center" vertical="center"/>
    </xf>
    <xf numFmtId="0" fontId="3" fillId="5" borderId="4" xfId="1" applyFill="1" applyBorder="1" applyAlignment="1">
      <alignment horizontal="center" vertical="center"/>
    </xf>
    <xf numFmtId="0" fontId="18" fillId="0" borderId="0" xfId="1" applyFont="1" applyAlignment="1">
      <alignment horizontal="center" wrapText="1"/>
    </xf>
    <xf numFmtId="0" fontId="18" fillId="0" borderId="0" xfId="1" applyFont="1" applyAlignment="1">
      <alignment horizontal="center"/>
    </xf>
    <xf numFmtId="0" fontId="3" fillId="2" borderId="1" xfId="1" applyFill="1" applyBorder="1" applyAlignment="1">
      <alignment horizontal="center" vertical="center" wrapText="1"/>
    </xf>
    <xf numFmtId="0" fontId="3" fillId="0" borderId="5" xfId="1" applyBorder="1" applyAlignment="1">
      <alignment horizontal="center" vertical="center"/>
    </xf>
    <xf numFmtId="0" fontId="3" fillId="0" borderId="13" xfId="1" applyBorder="1" applyAlignment="1">
      <alignment horizontal="center" vertical="center"/>
    </xf>
    <xf numFmtId="0" fontId="32" fillId="5" borderId="2" xfId="1" applyFont="1" applyFill="1" applyBorder="1" applyAlignment="1">
      <alignment horizontal="center" vertical="center" textRotation="255"/>
    </xf>
    <xf numFmtId="0" fontId="32" fillId="5" borderId="25" xfId="1" applyFont="1" applyFill="1" applyBorder="1" applyAlignment="1">
      <alignment horizontal="center" vertical="center" textRotation="255"/>
    </xf>
    <xf numFmtId="0" fontId="32" fillId="5" borderId="22" xfId="1" applyFont="1" applyFill="1" applyBorder="1" applyAlignment="1">
      <alignment horizontal="center" vertical="center" textRotation="255"/>
    </xf>
    <xf numFmtId="0" fontId="3" fillId="11" borderId="10" xfId="1" applyFill="1" applyBorder="1" applyAlignment="1">
      <alignment horizontal="center" vertical="center"/>
    </xf>
    <xf numFmtId="0" fontId="14" fillId="11" borderId="10" xfId="2" applyNumberFormat="1" applyFill="1" applyBorder="1" applyAlignment="1" applyProtection="1">
      <alignment horizontal="center" vertical="center"/>
    </xf>
    <xf numFmtId="0" fontId="3" fillId="0" borderId="11" xfId="1" applyBorder="1" applyAlignment="1">
      <alignment horizontal="center" vertical="center"/>
    </xf>
    <xf numFmtId="0" fontId="3" fillId="0" borderId="20" xfId="1" applyBorder="1" applyAlignment="1">
      <alignment horizontal="center" vertical="center"/>
    </xf>
    <xf numFmtId="0" fontId="3" fillId="0" borderId="21" xfId="1" applyBorder="1" applyAlignment="1">
      <alignment horizontal="center" vertical="center"/>
    </xf>
    <xf numFmtId="0" fontId="3" fillId="0" borderId="10" xfId="1" applyBorder="1" applyAlignment="1">
      <alignment horizontal="center" vertical="center"/>
    </xf>
    <xf numFmtId="0" fontId="14" fillId="0" borderId="10" xfId="2" applyNumberFormat="1" applyBorder="1" applyAlignment="1" applyProtection="1">
      <alignment horizontal="center" vertical="center"/>
    </xf>
    <xf numFmtId="0" fontId="3" fillId="0" borderId="2" xfId="1" applyBorder="1" applyAlignment="1">
      <alignment horizontal="center" vertical="center"/>
    </xf>
    <xf numFmtId="0" fontId="3" fillId="0" borderId="4" xfId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3" fillId="0" borderId="11" xfId="1" applyBorder="1">
      <alignment vertical="center"/>
    </xf>
    <xf numFmtId="0" fontId="3" fillId="0" borderId="21" xfId="1" applyBorder="1">
      <alignment vertical="center"/>
    </xf>
    <xf numFmtId="0" fontId="3" fillId="0" borderId="20" xfId="1" applyBorder="1">
      <alignment vertical="center"/>
    </xf>
    <xf numFmtId="49" fontId="14" fillId="0" borderId="10" xfId="2" applyNumberFormat="1" applyBorder="1" applyAlignment="1" applyProtection="1">
      <alignment horizontal="center" vertical="center"/>
    </xf>
    <xf numFmtId="49" fontId="3" fillId="0" borderId="10" xfId="1" applyNumberFormat="1" applyBorder="1" applyAlignment="1">
      <alignment horizontal="center" vertical="center"/>
    </xf>
    <xf numFmtId="0" fontId="11" fillId="0" borderId="0" xfId="1" applyFont="1">
      <alignment vertical="center"/>
    </xf>
    <xf numFmtId="0" fontId="17" fillId="0" borderId="0" xfId="1" applyFont="1" applyAlignment="1">
      <alignment horizontal="right" vertical="center"/>
    </xf>
    <xf numFmtId="0" fontId="0" fillId="0" borderId="11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44" fillId="10" borderId="11" xfId="0" applyFont="1" applyFill="1" applyBorder="1" applyAlignment="1">
      <alignment horizontal="center" vertical="center" shrinkToFit="1"/>
    </xf>
    <xf numFmtId="0" fontId="44" fillId="10" borderId="21" xfId="0" applyFont="1" applyFill="1" applyBorder="1" applyAlignment="1">
      <alignment horizontal="center" vertical="center" shrinkToFit="1"/>
    </xf>
    <xf numFmtId="38" fontId="9" fillId="5" borderId="22" xfId="3" applyFont="1" applyFill="1" applyBorder="1" applyAlignment="1">
      <alignment vertical="center"/>
    </xf>
    <xf numFmtId="38" fontId="9" fillId="5" borderId="17" xfId="3" applyFont="1" applyFill="1" applyBorder="1" applyAlignment="1">
      <alignment vertical="center"/>
    </xf>
    <xf numFmtId="38" fontId="44" fillId="10" borderId="11" xfId="3" applyFont="1" applyFill="1" applyBorder="1" applyAlignment="1">
      <alignment vertical="center"/>
    </xf>
    <xf numFmtId="38" fontId="44" fillId="10" borderId="20" xfId="3" applyFont="1" applyFill="1" applyBorder="1" applyAlignment="1">
      <alignment vertical="center"/>
    </xf>
    <xf numFmtId="0" fontId="44" fillId="10" borderId="20" xfId="0" applyFont="1" applyFill="1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0" fillId="0" borderId="21" xfId="0" applyBorder="1" applyAlignment="1">
      <alignment horizontal="center" vertical="center" shrinkToFit="1"/>
    </xf>
    <xf numFmtId="0" fontId="0" fillId="0" borderId="20" xfId="0" applyBorder="1" applyAlignment="1">
      <alignment horizontal="center" vertical="center" shrinkToFit="1"/>
    </xf>
    <xf numFmtId="0" fontId="0" fillId="6" borderId="2" xfId="0" applyFill="1" applyBorder="1">
      <alignment vertical="center"/>
    </xf>
    <xf numFmtId="0" fontId="0" fillId="6" borderId="4" xfId="0" applyFill="1" applyBorder="1">
      <alignment vertical="center"/>
    </xf>
    <xf numFmtId="0" fontId="0" fillId="0" borderId="2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18" fillId="0" borderId="0" xfId="1" applyFont="1" applyAlignment="1">
      <alignment horizontal="center" vertical="center" wrapText="1"/>
    </xf>
    <xf numFmtId="0" fontId="18" fillId="0" borderId="9" xfId="1" applyFont="1" applyBorder="1" applyAlignment="1">
      <alignment horizontal="center" vertical="center" wrapText="1"/>
    </xf>
    <xf numFmtId="0" fontId="18" fillId="0" borderId="23" xfId="1" applyFont="1" applyBorder="1" applyAlignment="1">
      <alignment horizontal="center" vertical="center" wrapText="1"/>
    </xf>
    <xf numFmtId="0" fontId="18" fillId="0" borderId="17" xfId="1" applyFont="1" applyBorder="1" applyAlignment="1">
      <alignment horizontal="center" vertical="center" wrapText="1"/>
    </xf>
    <xf numFmtId="0" fontId="42" fillId="0" borderId="23" xfId="1" applyFont="1" applyBorder="1" applyAlignment="1">
      <alignment vertical="center" wrapText="1"/>
    </xf>
    <xf numFmtId="0" fontId="18" fillId="0" borderId="23" xfId="1" applyFont="1" applyBorder="1" applyAlignment="1">
      <alignment horizontal="center" wrapText="1"/>
    </xf>
    <xf numFmtId="0" fontId="14" fillId="0" borderId="10" xfId="2" applyBorder="1" applyAlignment="1" applyProtection="1">
      <alignment horizontal="center" vertical="center"/>
    </xf>
    <xf numFmtId="0" fontId="0" fillId="6" borderId="11" xfId="0" applyFill="1" applyBorder="1">
      <alignment vertical="center"/>
    </xf>
    <xf numFmtId="0" fontId="0" fillId="6" borderId="20" xfId="0" applyFill="1" applyBorder="1">
      <alignment vertical="center"/>
    </xf>
    <xf numFmtId="0" fontId="36" fillId="0" borderId="0" xfId="6" applyFont="1" applyAlignment="1">
      <alignment horizontal="center" vertical="center"/>
    </xf>
    <xf numFmtId="0" fontId="1" fillId="14" borderId="26" xfId="6" applyFill="1" applyBorder="1" applyAlignment="1">
      <alignment horizontal="center" vertical="center"/>
    </xf>
    <xf numFmtId="0" fontId="34" fillId="2" borderId="6" xfId="1" applyFont="1" applyFill="1" applyBorder="1" applyAlignment="1">
      <alignment horizontal="center" vertical="center"/>
    </xf>
    <xf numFmtId="0" fontId="34" fillId="2" borderId="7" xfId="1" applyFont="1" applyFill="1" applyBorder="1" applyAlignment="1">
      <alignment horizontal="center" vertical="center"/>
    </xf>
    <xf numFmtId="49" fontId="3" fillId="10" borderId="18" xfId="1" applyNumberFormat="1" applyFill="1" applyBorder="1">
      <alignment vertical="center"/>
    </xf>
  </cellXfs>
  <cellStyles count="8">
    <cellStyle name="ハイパーリンク" xfId="2" builtinId="8"/>
    <cellStyle name="桁区切り 2" xfId="3" xr:uid="{00000000-0005-0000-0000-000001000000}"/>
    <cellStyle name="標準" xfId="0" builtinId="0"/>
    <cellStyle name="標準 2" xfId="1" xr:uid="{00000000-0005-0000-0000-000003000000}"/>
    <cellStyle name="標準 2 2" xfId="4" xr:uid="{00000000-0005-0000-0000-000004000000}"/>
    <cellStyle name="標準 3" xfId="5" xr:uid="{00000000-0005-0000-0000-000005000000}"/>
    <cellStyle name="標準 4" xfId="6" xr:uid="{00000000-0005-0000-0000-000006000000}"/>
    <cellStyle name="標準 4 2 2" xfId="7" xr:uid="{73520323-EA25-4B30-9B00-46DE9DC3BDEB}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171452</xdr:colOff>
      <xdr:row>16</xdr:row>
      <xdr:rowOff>57150</xdr:rowOff>
    </xdr:from>
    <xdr:to>
      <xdr:col>7</xdr:col>
      <xdr:colOff>276225</xdr:colOff>
      <xdr:row>19</xdr:row>
      <xdr:rowOff>9525</xdr:rowOff>
    </xdr:to>
    <xdr:sp macro="" textlink="">
      <xdr:nvSpPr>
        <xdr:cNvPr id="2" name="AutoShape 5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2114552" y="4048125"/>
          <a:ext cx="1962148" cy="466725"/>
        </a:xfrm>
        <a:prstGeom prst="wedgeRoundRectCallout">
          <a:avLst>
            <a:gd name="adj1" fmla="val -40417"/>
            <a:gd name="adj2" fmla="val -148401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ctr" anchorCtr="0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緑のセルの部分には演算が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埋め込まれています。</a:t>
          </a:r>
        </a:p>
      </xdr:txBody>
    </xdr:sp>
    <xdr:clientData/>
  </xdr:twoCellAnchor>
  <xdr:twoCellAnchor>
    <xdr:from>
      <xdr:col>9</xdr:col>
      <xdr:colOff>205631</xdr:colOff>
      <xdr:row>17</xdr:row>
      <xdr:rowOff>1</xdr:rowOff>
    </xdr:from>
    <xdr:to>
      <xdr:col>14</xdr:col>
      <xdr:colOff>100855</xdr:colOff>
      <xdr:row>19</xdr:row>
      <xdr:rowOff>114300</xdr:rowOff>
    </xdr:to>
    <xdr:sp macro="" textlink="">
      <xdr:nvSpPr>
        <xdr:cNvPr id="3" name="AutoShape 6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rrowheads="1"/>
        </xdr:cNvSpPr>
      </xdr:nvSpPr>
      <xdr:spPr bwMode="auto">
        <a:xfrm>
          <a:off x="4956925" y="3473825"/>
          <a:ext cx="1531283" cy="450475"/>
        </a:xfrm>
        <a:prstGeom prst="wedgeRoundRectCallout">
          <a:avLst>
            <a:gd name="adj1" fmla="val -70450"/>
            <a:gd name="adj2" fmla="val -158618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ctr" anchorCtr="0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黄色いセルの部分は入力項目を選びます。</a:t>
          </a:r>
        </a:p>
      </xdr:txBody>
    </xdr:sp>
    <xdr:clientData/>
  </xdr:twoCellAnchor>
  <xdr:twoCellAnchor>
    <xdr:from>
      <xdr:col>1</xdr:col>
      <xdr:colOff>64992</xdr:colOff>
      <xdr:row>20</xdr:row>
      <xdr:rowOff>8404</xdr:rowOff>
    </xdr:from>
    <xdr:to>
      <xdr:col>6</xdr:col>
      <xdr:colOff>425823</xdr:colOff>
      <xdr:row>32</xdr:row>
      <xdr:rowOff>123265</xdr:rowOff>
    </xdr:to>
    <xdr:sp macro="" textlink="">
      <xdr:nvSpPr>
        <xdr:cNvPr id="4" name="AutoShape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/>
        </xdr:cNvSpPr>
      </xdr:nvSpPr>
      <xdr:spPr bwMode="auto">
        <a:xfrm>
          <a:off x="345139" y="4031316"/>
          <a:ext cx="3251949" cy="1795743"/>
        </a:xfrm>
        <a:prstGeom prst="wedgeRoundRectCallout">
          <a:avLst>
            <a:gd name="adj1" fmla="val -46859"/>
            <a:gd name="adj2" fmla="val -108353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ctr" anchorCtr="0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●東京都高体連登録選手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支部番号を含む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5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桁の番号を記入してください。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●足立陸協登録チーム＆足立区内の学校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ビブス枠の番号を割り当てて記入してください。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記入がない場合は、こちらで付与します。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●上記以外の方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記入しないでください。</a:t>
          </a:r>
        </a:p>
      </xdr:txBody>
    </xdr:sp>
    <xdr:clientData/>
  </xdr:twoCellAnchor>
  <xdr:twoCellAnchor>
    <xdr:from>
      <xdr:col>16</xdr:col>
      <xdr:colOff>613522</xdr:colOff>
      <xdr:row>15</xdr:row>
      <xdr:rowOff>25773</xdr:rowOff>
    </xdr:from>
    <xdr:to>
      <xdr:col>23</xdr:col>
      <xdr:colOff>425824</xdr:colOff>
      <xdr:row>20</xdr:row>
      <xdr:rowOff>78441</xdr:rowOff>
    </xdr:to>
    <xdr:sp macro="" textlink="">
      <xdr:nvSpPr>
        <xdr:cNvPr id="5" name="AutoShape 13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rrowheads="1"/>
        </xdr:cNvSpPr>
      </xdr:nvSpPr>
      <xdr:spPr bwMode="auto">
        <a:xfrm>
          <a:off x="8233522" y="3163420"/>
          <a:ext cx="3230096" cy="893109"/>
        </a:xfrm>
        <a:prstGeom prst="wedgeRoundRectCallout">
          <a:avLst>
            <a:gd name="adj1" fmla="val -74233"/>
            <a:gd name="adj2" fmla="val -70892"/>
            <a:gd name="adj3" fmla="val 16667"/>
          </a:avLst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ctr" anchorCtr="0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1" i="0" u="none" strike="noStrik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申請中の場合は</a:t>
          </a:r>
          <a:r>
            <a:rPr lang="ja-JP" altLang="en-US" sz="11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「申請中」</a:t>
          </a:r>
          <a:r>
            <a:rPr lang="ja-JP" altLang="en-US" sz="1100" b="1" i="0" u="none" strike="noStrik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を選択してください。</a:t>
          </a:r>
          <a:endParaRPr lang="en-US" altLang="ja-JP" sz="1100" b="1" i="0" u="none" strike="noStrike" baseline="0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1" i="0" u="none" strike="noStrik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「無」、空欄の場合はオープン参加とします。</a:t>
          </a:r>
        </a:p>
      </xdr:txBody>
    </xdr:sp>
    <xdr:clientData/>
  </xdr:twoCellAnchor>
  <xdr:twoCellAnchor>
    <xdr:from>
      <xdr:col>7</xdr:col>
      <xdr:colOff>180977</xdr:colOff>
      <xdr:row>22</xdr:row>
      <xdr:rowOff>28576</xdr:rowOff>
    </xdr:from>
    <xdr:to>
      <xdr:col>14</xdr:col>
      <xdr:colOff>437029</xdr:colOff>
      <xdr:row>29</xdr:row>
      <xdr:rowOff>123825</xdr:rowOff>
    </xdr:to>
    <xdr:sp macro="" textlink="">
      <xdr:nvSpPr>
        <xdr:cNvPr id="7" name="AutoShap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/>
        </xdr:cNvSpPr>
      </xdr:nvSpPr>
      <xdr:spPr bwMode="auto">
        <a:xfrm>
          <a:off x="3968565" y="4342841"/>
          <a:ext cx="2855817" cy="935690"/>
        </a:xfrm>
        <a:prstGeom prst="wedgeRoundRectCallout">
          <a:avLst>
            <a:gd name="adj1" fmla="val -48109"/>
            <a:gd name="adj2" fmla="val -203519"/>
            <a:gd name="adj3" fmla="val 16667"/>
          </a:avLst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ctr" anchorCtr="0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1" i="0" u="none" strike="noStrike" baseline="0">
              <a:solidFill>
                <a:schemeClr val="bg1"/>
              </a:solidFill>
              <a:latin typeface="ＭＳ Ｐゴシック"/>
              <a:ea typeface="ＭＳ Ｐゴシック"/>
            </a:rPr>
            <a:t>　公認記録申請に必要な情報として、</a:t>
          </a:r>
          <a:endParaRPr lang="en-US" altLang="ja-JP" sz="1100" b="1" i="0" u="none" strike="noStrike" baseline="0">
            <a:solidFill>
              <a:schemeClr val="bg1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1" i="0" u="none" strike="noStrike" baseline="0">
              <a:solidFill>
                <a:schemeClr val="bg1"/>
              </a:solidFill>
              <a:latin typeface="ＭＳ Ｐゴシック"/>
              <a:ea typeface="ＭＳ Ｐゴシック"/>
            </a:rPr>
            <a:t>　ローマ字入力、生年月日を追加しています。</a:t>
          </a:r>
          <a:endParaRPr lang="en-US" altLang="ja-JP" sz="1100" b="1" i="0" u="none" strike="noStrike" baseline="0">
            <a:solidFill>
              <a:schemeClr val="bg1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1" i="0" u="none" strike="noStrike" baseline="0">
              <a:solidFill>
                <a:schemeClr val="bg1"/>
              </a:solidFill>
              <a:latin typeface="ＭＳ Ｐゴシック"/>
              <a:ea typeface="ＭＳ Ｐゴシック"/>
            </a:rPr>
            <a:t>　ご協力よろしくお願いいたします。</a:t>
          </a:r>
        </a:p>
      </xdr:txBody>
    </xdr:sp>
    <xdr:clientData/>
  </xdr:twoCellAnchor>
  <xdr:twoCellAnchor>
    <xdr:from>
      <xdr:col>15</xdr:col>
      <xdr:colOff>0</xdr:colOff>
      <xdr:row>0</xdr:row>
      <xdr:rowOff>78441</xdr:rowOff>
    </xdr:from>
    <xdr:to>
      <xdr:col>26</xdr:col>
      <xdr:colOff>89647</xdr:colOff>
      <xdr:row>7</xdr:row>
      <xdr:rowOff>67235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7003676" y="78441"/>
          <a:ext cx="5132295" cy="140073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ja-JP" altLang="en-US" sz="1400" b="1"/>
            <a:t>自動返信のメーが届かなくなりました。</a:t>
          </a:r>
          <a:endParaRPr kumimoji="1" lang="en-US" altLang="ja-JP" sz="1400" b="1"/>
        </a:p>
        <a:p>
          <a:pPr algn="l"/>
          <a:endParaRPr kumimoji="1" lang="ja-JP" altLang="en-US" sz="1400" b="1"/>
        </a:p>
        <a:p>
          <a:pPr algn="l"/>
          <a:r>
            <a:rPr kumimoji="1" lang="ja-JP" altLang="en-US" sz="1400" b="1"/>
            <a:t>メール送信後、エントリー完了・締め切りの連絡まで、数日いただくことがございますので、ご了承ください。</a:t>
          </a:r>
        </a:p>
      </xdr:txBody>
    </xdr:sp>
    <xdr:clientData/>
  </xdr:twoCellAnchor>
  <xdr:twoCellAnchor>
    <xdr:from>
      <xdr:col>15</xdr:col>
      <xdr:colOff>407335</xdr:colOff>
      <xdr:row>22</xdr:row>
      <xdr:rowOff>44825</xdr:rowOff>
    </xdr:from>
    <xdr:to>
      <xdr:col>18</xdr:col>
      <xdr:colOff>369794</xdr:colOff>
      <xdr:row>28</xdr:row>
      <xdr:rowOff>22411</xdr:rowOff>
    </xdr:to>
    <xdr:sp macro="" textlink="">
      <xdr:nvSpPr>
        <xdr:cNvPr id="8" name="AutoShape 6">
          <a:extLst>
            <a:ext uri="{FF2B5EF4-FFF2-40B4-BE49-F238E27FC236}">
              <a16:creationId xmlns:a16="http://schemas.microsoft.com/office/drawing/2014/main" id="{F0A81C9A-F629-4FC6-995F-7D05612C89AA}"/>
            </a:ext>
          </a:extLst>
        </xdr:cNvPr>
        <xdr:cNvSpPr>
          <a:spLocks noChangeArrowheads="1"/>
        </xdr:cNvSpPr>
      </xdr:nvSpPr>
      <xdr:spPr bwMode="auto">
        <a:xfrm>
          <a:off x="7411011" y="4359090"/>
          <a:ext cx="2192430" cy="649939"/>
        </a:xfrm>
        <a:prstGeom prst="wedgeRoundRectCallout">
          <a:avLst>
            <a:gd name="adj1" fmla="val -87595"/>
            <a:gd name="adj2" fmla="val -262113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ctr" anchorCtr="0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1" i="0" u="sng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足立陸協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に登録している方は</a:t>
          </a:r>
          <a:endParaRPr lang="en-US" altLang="ja-JP" sz="1000" b="0" i="0" u="none" strike="noStrike" baseline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050" b="0" i="0" u="none" strike="noStrike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「足立陸協登録」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を選んでください。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athleticfamily.jaaf.or.jp/user/login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api.start.jaaf.or.jp/search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0E7561-7DE3-416F-B6B6-DD72856B5321}">
  <sheetPr>
    <tabColor rgb="FFFF0000"/>
  </sheetPr>
  <dimension ref="B2:C12"/>
  <sheetViews>
    <sheetView showGridLines="0" tabSelected="1" zoomScale="85" zoomScaleNormal="85" workbookViewId="0"/>
  </sheetViews>
  <sheetFormatPr defaultRowHeight="13.5" x14ac:dyDescent="0.15"/>
  <sheetData>
    <row r="2" spans="2:3" ht="66" customHeight="1" x14ac:dyDescent="0.15">
      <c r="B2" s="115" t="s">
        <v>441</v>
      </c>
    </row>
    <row r="3" spans="2:3" ht="27.75" customHeight="1" x14ac:dyDescent="0.15">
      <c r="B3" s="115"/>
      <c r="C3" s="116" t="s">
        <v>442</v>
      </c>
    </row>
    <row r="4" spans="2:3" ht="42" x14ac:dyDescent="0.15">
      <c r="B4" s="115"/>
    </row>
    <row r="5" spans="2:3" ht="42" x14ac:dyDescent="0.15">
      <c r="B5" s="115" t="s">
        <v>443</v>
      </c>
    </row>
    <row r="6" spans="2:3" ht="36" customHeight="1" x14ac:dyDescent="0.15"/>
    <row r="7" spans="2:3" ht="66" customHeight="1" x14ac:dyDescent="0.15"/>
    <row r="8" spans="2:3" ht="27.75" customHeight="1" x14ac:dyDescent="0.15"/>
    <row r="9" spans="2:3" ht="66" customHeight="1" x14ac:dyDescent="0.15">
      <c r="B9" s="117" t="s">
        <v>433</v>
      </c>
    </row>
    <row r="10" spans="2:3" ht="42.75" customHeight="1" x14ac:dyDescent="0.15">
      <c r="B10" s="118" t="s">
        <v>434</v>
      </c>
    </row>
    <row r="11" spans="2:3" ht="36.75" customHeight="1" x14ac:dyDescent="0.15"/>
    <row r="12" spans="2:3" ht="66" customHeight="1" x14ac:dyDescent="0.15"/>
  </sheetData>
  <phoneticPr fontId="16"/>
  <hyperlinks>
    <hyperlink ref="B10" r:id="rId1" xr:uid="{9871F417-36F0-45BB-8DA9-7FEAECB2299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AJ25"/>
  <sheetViews>
    <sheetView zoomScale="85" zoomScaleNormal="85" workbookViewId="0">
      <selection activeCell="B9" sqref="B9"/>
    </sheetView>
  </sheetViews>
  <sheetFormatPr defaultRowHeight="13.5" x14ac:dyDescent="0.15"/>
  <cols>
    <col min="1" max="1" width="3.625" style="3" customWidth="1"/>
    <col min="2" max="2" width="5.625" style="3" customWidth="1"/>
    <col min="3" max="8" width="8.125" style="3" customWidth="1"/>
    <col min="9" max="9" width="4.625" style="3" customWidth="1"/>
    <col min="10" max="12" width="4.125" style="3" customWidth="1"/>
    <col min="13" max="14" width="4.625" style="3" customWidth="1"/>
    <col min="15" max="16" width="8.125" style="3" customWidth="1"/>
    <col min="17" max="17" width="10.625" style="3" customWidth="1"/>
    <col min="18" max="18" width="10.625" style="4" customWidth="1"/>
    <col min="19" max="19" width="8.125" style="3" customWidth="1"/>
    <col min="20" max="20" width="6.25" style="3" bestFit="1" customWidth="1"/>
    <col min="21" max="23" width="3.125" style="3" customWidth="1"/>
    <col min="24" max="24" width="7.125" style="3" hidden="1" customWidth="1"/>
    <col min="25" max="27" width="3.125" style="3" hidden="1" customWidth="1"/>
    <col min="28" max="28" width="9" style="3" hidden="1" customWidth="1"/>
    <col min="29" max="31" width="3.125" style="3" hidden="1" customWidth="1"/>
    <col min="32" max="32" width="9" style="3" hidden="1" customWidth="1"/>
    <col min="33" max="36" width="3" style="3" hidden="1" customWidth="1"/>
    <col min="37" max="16384" width="9" style="3"/>
  </cols>
  <sheetData>
    <row r="1" spans="1:36" s="1" customFormat="1" ht="17.25" x14ac:dyDescent="0.15">
      <c r="A1" s="1" t="s">
        <v>0</v>
      </c>
      <c r="R1" s="2"/>
    </row>
    <row r="3" spans="1:36" x14ac:dyDescent="0.15">
      <c r="A3" s="3" t="s">
        <v>1</v>
      </c>
    </row>
    <row r="4" spans="1:36" s="6" customFormat="1" ht="17.25" x14ac:dyDescent="0.15">
      <c r="A4" s="5" t="s">
        <v>2</v>
      </c>
      <c r="R4" s="7"/>
    </row>
    <row r="5" spans="1:36" ht="17.25" x14ac:dyDescent="0.15">
      <c r="A5" s="5" t="s">
        <v>3</v>
      </c>
    </row>
    <row r="7" spans="1:36" ht="18.75" x14ac:dyDescent="0.15">
      <c r="A7" s="8" t="s">
        <v>302</v>
      </c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W7"/>
    </row>
    <row r="8" spans="1:36" ht="13.5" customHeight="1" x14ac:dyDescent="0.15">
      <c r="B8" s="11"/>
      <c r="C8" s="11"/>
      <c r="D8" s="11"/>
      <c r="E8" s="11"/>
      <c r="F8" s="11"/>
      <c r="G8" s="11"/>
      <c r="H8" s="12"/>
      <c r="I8" s="12"/>
      <c r="J8" s="11"/>
      <c r="K8" s="11"/>
      <c r="L8" s="11"/>
      <c r="M8" s="11"/>
      <c r="N8" s="11"/>
      <c r="O8" s="11"/>
      <c r="P8" s="10"/>
      <c r="R8" s="3"/>
      <c r="W8"/>
      <c r="AC8" s="141" t="s">
        <v>281</v>
      </c>
      <c r="AD8" s="87" t="s">
        <v>282</v>
      </c>
      <c r="AE8" s="87"/>
      <c r="AG8" s="97"/>
      <c r="AH8" s="91"/>
      <c r="AI8" s="87"/>
      <c r="AJ8" s="87"/>
    </row>
    <row r="9" spans="1:36" ht="30" customHeight="1" x14ac:dyDescent="0.15">
      <c r="B9" s="111" t="s">
        <v>448</v>
      </c>
      <c r="C9" s="111"/>
      <c r="D9" s="111"/>
      <c r="E9" s="111"/>
      <c r="F9" s="111"/>
      <c r="G9" s="111"/>
      <c r="I9" s="3" t="s">
        <v>25</v>
      </c>
      <c r="J9" s="26" t="s">
        <v>31</v>
      </c>
      <c r="P9" s="26"/>
      <c r="Q9" s="26"/>
      <c r="R9" s="9"/>
      <c r="S9"/>
      <c r="Z9"/>
      <c r="AA9"/>
      <c r="AC9" s="142"/>
      <c r="AD9" s="87" t="s">
        <v>283</v>
      </c>
      <c r="AE9" s="88"/>
      <c r="AG9" s="89"/>
      <c r="AH9" s="92"/>
      <c r="AI9" s="87"/>
      <c r="AJ9" s="88"/>
    </row>
    <row r="10" spans="1:36" ht="13.5" customHeight="1" x14ac:dyDescent="0.15">
      <c r="B10" s="27" t="s">
        <v>462</v>
      </c>
      <c r="C10" s="27"/>
      <c r="D10" s="27"/>
      <c r="E10" s="27"/>
      <c r="F10" s="27"/>
      <c r="G10" s="27"/>
      <c r="H10" s="10"/>
      <c r="I10" s="10"/>
      <c r="J10" s="10"/>
      <c r="K10" s="10"/>
      <c r="L10" s="10"/>
      <c r="M10" s="10"/>
      <c r="N10" s="10"/>
      <c r="O10" s="10"/>
      <c r="P10" s="13" t="s">
        <v>4</v>
      </c>
      <c r="Q10" s="10"/>
      <c r="R10" s="10"/>
      <c r="S10" s="10"/>
      <c r="T10" s="131" t="s">
        <v>5</v>
      </c>
      <c r="U10" s="134" t="s">
        <v>6</v>
      </c>
      <c r="V10" s="135"/>
      <c r="W10" s="136"/>
      <c r="X10" s="131" t="s">
        <v>7</v>
      </c>
      <c r="Y10" s="134" t="s">
        <v>6</v>
      </c>
      <c r="Z10" s="135"/>
      <c r="AA10" s="136"/>
      <c r="AB10" s="143" t="s">
        <v>304</v>
      </c>
      <c r="AC10" s="146" t="s">
        <v>280</v>
      </c>
      <c r="AD10" s="139"/>
      <c r="AE10" s="140"/>
      <c r="AF10" s="143" t="s">
        <v>305</v>
      </c>
      <c r="AG10" s="146" t="s">
        <v>280</v>
      </c>
      <c r="AH10" s="93"/>
      <c r="AI10" s="139"/>
      <c r="AJ10" s="140"/>
    </row>
    <row r="11" spans="1:36" x14ac:dyDescent="0.15">
      <c r="B11" s="27" t="s">
        <v>463</v>
      </c>
      <c r="C11" s="27"/>
      <c r="D11" s="27"/>
      <c r="E11" s="27"/>
      <c r="F11" s="27"/>
      <c r="G11" s="27"/>
      <c r="H11" s="10"/>
      <c r="I11" s="10"/>
      <c r="J11" s="10"/>
      <c r="K11" s="10"/>
      <c r="L11" s="10"/>
      <c r="M11" s="10"/>
      <c r="N11" s="10"/>
      <c r="O11" s="10" t="s">
        <v>328</v>
      </c>
      <c r="P11" s="14" t="s">
        <v>8</v>
      </c>
      <c r="Q11" s="9"/>
      <c r="R11" s="9"/>
      <c r="S11" s="10"/>
      <c r="T11" s="132"/>
      <c r="U11" s="15" t="s">
        <v>9</v>
      </c>
      <c r="V11" s="16" t="s">
        <v>10</v>
      </c>
      <c r="W11" s="17"/>
      <c r="X11" s="137"/>
      <c r="Y11" s="15" t="s">
        <v>9</v>
      </c>
      <c r="Z11" s="16" t="s">
        <v>10</v>
      </c>
      <c r="AA11" s="17"/>
      <c r="AB11" s="144"/>
      <c r="AC11" s="147"/>
      <c r="AD11" s="79" t="s">
        <v>10</v>
      </c>
      <c r="AE11" s="80"/>
      <c r="AF11" s="144"/>
      <c r="AG11" s="147"/>
      <c r="AH11" s="94" t="s">
        <v>306</v>
      </c>
      <c r="AI11" s="79" t="s">
        <v>10</v>
      </c>
      <c r="AJ11" s="80"/>
    </row>
    <row r="12" spans="1:36" ht="27" customHeight="1" x14ac:dyDescent="0.15">
      <c r="B12" s="18" t="s">
        <v>307</v>
      </c>
      <c r="C12" s="19" t="s">
        <v>11</v>
      </c>
      <c r="D12" s="20" t="s">
        <v>12</v>
      </c>
      <c r="E12" s="39" t="s">
        <v>35</v>
      </c>
      <c r="F12" s="40" t="s">
        <v>36</v>
      </c>
      <c r="G12" s="39" t="s">
        <v>258</v>
      </c>
      <c r="H12" s="40" t="s">
        <v>259</v>
      </c>
      <c r="I12" s="38" t="s">
        <v>290</v>
      </c>
      <c r="J12" s="128" t="s">
        <v>261</v>
      </c>
      <c r="K12" s="129"/>
      <c r="L12" s="130"/>
      <c r="M12" s="21" t="s">
        <v>13</v>
      </c>
      <c r="N12" s="21" t="s">
        <v>262</v>
      </c>
      <c r="O12" s="96" t="s">
        <v>393</v>
      </c>
      <c r="P12" s="38" t="s">
        <v>337</v>
      </c>
      <c r="Q12" s="38" t="s">
        <v>34</v>
      </c>
      <c r="R12" s="38" t="s">
        <v>33</v>
      </c>
      <c r="S12" s="38" t="s">
        <v>285</v>
      </c>
      <c r="T12" s="133"/>
      <c r="U12" s="22"/>
      <c r="V12" s="23" t="s">
        <v>296</v>
      </c>
      <c r="W12" s="24"/>
      <c r="X12" s="138"/>
      <c r="Y12" s="22"/>
      <c r="Z12" s="23" t="s">
        <v>296</v>
      </c>
      <c r="AA12" s="24"/>
      <c r="AB12" s="145"/>
      <c r="AC12" s="148"/>
      <c r="AD12" s="81"/>
      <c r="AE12" s="82"/>
      <c r="AF12" s="145"/>
      <c r="AG12" s="148"/>
      <c r="AH12" s="94"/>
      <c r="AI12" s="81"/>
      <c r="AJ12" s="82"/>
    </row>
    <row r="13" spans="1:36" x14ac:dyDescent="0.15">
      <c r="A13" s="3">
        <v>1</v>
      </c>
      <c r="B13" s="34"/>
      <c r="C13" s="70" t="s">
        <v>265</v>
      </c>
      <c r="D13" s="73" t="s">
        <v>266</v>
      </c>
      <c r="E13" s="74" t="s">
        <v>267</v>
      </c>
      <c r="F13" s="75" t="s">
        <v>268</v>
      </c>
      <c r="G13" s="71" t="s">
        <v>291</v>
      </c>
      <c r="H13" s="72" t="s">
        <v>292</v>
      </c>
      <c r="I13" s="35">
        <v>22</v>
      </c>
      <c r="J13" s="67" t="s">
        <v>395</v>
      </c>
      <c r="K13" s="66" t="s">
        <v>293</v>
      </c>
      <c r="L13" s="63" t="s">
        <v>294</v>
      </c>
      <c r="M13" s="35" t="s">
        <v>271</v>
      </c>
      <c r="N13" s="36" t="s">
        <v>295</v>
      </c>
      <c r="O13" s="112" t="s">
        <v>394</v>
      </c>
      <c r="P13" s="68" t="s">
        <v>339</v>
      </c>
      <c r="Q13" s="34" t="s">
        <v>399</v>
      </c>
      <c r="R13" s="34" t="s">
        <v>399</v>
      </c>
      <c r="S13" s="109" t="s">
        <v>355</v>
      </c>
      <c r="T13" s="37" t="s">
        <v>319</v>
      </c>
      <c r="U13" s="31"/>
      <c r="V13" s="32" t="s">
        <v>324</v>
      </c>
      <c r="W13" s="33" t="s">
        <v>325</v>
      </c>
      <c r="X13" s="37" t="s">
        <v>264</v>
      </c>
      <c r="Y13" s="31"/>
      <c r="Z13" s="32" t="s">
        <v>322</v>
      </c>
      <c r="AA13" s="33" t="s">
        <v>323</v>
      </c>
      <c r="AB13" s="37"/>
      <c r="AC13" s="83"/>
      <c r="AD13" s="84"/>
      <c r="AE13" s="85"/>
      <c r="AF13" s="37" t="s">
        <v>309</v>
      </c>
      <c r="AG13" s="83"/>
      <c r="AH13" s="84" t="s">
        <v>311</v>
      </c>
      <c r="AI13" s="84" t="s">
        <v>312</v>
      </c>
      <c r="AJ13" s="85" t="s">
        <v>313</v>
      </c>
    </row>
    <row r="14" spans="1:36" x14ac:dyDescent="0.15">
      <c r="A14" s="3">
        <v>2</v>
      </c>
      <c r="B14" s="34"/>
      <c r="C14" s="70" t="s">
        <v>269</v>
      </c>
      <c r="D14" s="73" t="s">
        <v>270</v>
      </c>
      <c r="E14" s="74" t="s">
        <v>297</v>
      </c>
      <c r="F14" s="75" t="s">
        <v>298</v>
      </c>
      <c r="G14" s="71" t="s">
        <v>299</v>
      </c>
      <c r="H14" s="72" t="s">
        <v>300</v>
      </c>
      <c r="I14" s="35">
        <v>32</v>
      </c>
      <c r="J14" s="67" t="s">
        <v>396</v>
      </c>
      <c r="K14" s="66" t="s">
        <v>397</v>
      </c>
      <c r="L14" s="63" t="s">
        <v>301</v>
      </c>
      <c r="M14" s="35" t="s">
        <v>272</v>
      </c>
      <c r="N14" s="36" t="s">
        <v>295</v>
      </c>
      <c r="O14" s="112" t="s">
        <v>398</v>
      </c>
      <c r="P14" s="68" t="s">
        <v>401</v>
      </c>
      <c r="Q14" s="34" t="s">
        <v>400</v>
      </c>
      <c r="R14" s="34" t="s">
        <v>400</v>
      </c>
      <c r="S14" s="109" t="s">
        <v>355</v>
      </c>
      <c r="T14" s="37" t="s">
        <v>273</v>
      </c>
      <c r="U14" s="31" t="s">
        <v>326</v>
      </c>
      <c r="V14" s="32" t="s">
        <v>336</v>
      </c>
      <c r="W14" s="33" t="s">
        <v>327</v>
      </c>
      <c r="X14" s="37" t="s">
        <v>278</v>
      </c>
      <c r="Y14" s="31" t="s">
        <v>322</v>
      </c>
      <c r="Z14" s="32" t="s">
        <v>320</v>
      </c>
      <c r="AA14" s="33" t="s">
        <v>321</v>
      </c>
      <c r="AB14" s="37" t="s">
        <v>308</v>
      </c>
      <c r="AC14" s="83"/>
      <c r="AD14" s="84" t="s">
        <v>314</v>
      </c>
      <c r="AE14" s="85" t="s">
        <v>310</v>
      </c>
      <c r="AF14" s="37"/>
      <c r="AG14" s="83"/>
      <c r="AH14" s="84"/>
      <c r="AI14" s="84"/>
      <c r="AJ14" s="85"/>
    </row>
    <row r="15" spans="1:36" x14ac:dyDescent="0.15">
      <c r="W15"/>
    </row>
    <row r="16" spans="1:36" x14ac:dyDescent="0.15">
      <c r="W16"/>
    </row>
    <row r="17" spans="23:23" x14ac:dyDescent="0.15">
      <c r="W17"/>
    </row>
    <row r="18" spans="23:23" x14ac:dyDescent="0.15">
      <c r="W18"/>
    </row>
    <row r="19" spans="23:23" x14ac:dyDescent="0.15">
      <c r="W19"/>
    </row>
    <row r="20" spans="23:23" x14ac:dyDescent="0.15">
      <c r="W20"/>
    </row>
    <row r="21" spans="23:23" x14ac:dyDescent="0.15">
      <c r="W21"/>
    </row>
    <row r="24" spans="23:23" ht="13.5" hidden="1" customHeight="1" x14ac:dyDescent="0.15"/>
    <row r="25" spans="23:23" ht="13.5" hidden="1" customHeight="1" x14ac:dyDescent="0.15"/>
  </sheetData>
  <mergeCells count="12">
    <mergeCell ref="AI10:AJ10"/>
    <mergeCell ref="AC8:AC9"/>
    <mergeCell ref="AB10:AB12"/>
    <mergeCell ref="AC10:AC12"/>
    <mergeCell ref="AD10:AE10"/>
    <mergeCell ref="AF10:AF12"/>
    <mergeCell ref="AG10:AG12"/>
    <mergeCell ref="J12:L12"/>
    <mergeCell ref="T10:T12"/>
    <mergeCell ref="U10:W10"/>
    <mergeCell ref="Y10:AA10"/>
    <mergeCell ref="X10:X12"/>
  </mergeCells>
  <phoneticPr fontId="5"/>
  <dataValidations disablePrompts="1" count="27">
    <dataValidation imeMode="halfKatakana" allowBlank="1" showInputMessage="1" showErrorMessage="1" promptTitle="ﾌﾘｶﾞﾅ（名）" prompt="名の欄に名前を入力するとそのﾌﾘｶﾞﾅが演算結果として表示されます。_x000a_正しく表示されない場合は正しいﾌﾘｶﾞﾅを再度半角ｶﾀｶﾅで入力してください。" sqref="F13:F14" xr:uid="{00000000-0002-0000-0000-000000000000}"/>
    <dataValidation imeMode="halfKatakana" allowBlank="1" showInputMessage="1" showErrorMessage="1" promptTitle="ﾌﾘｶﾞﾅ（姓）" prompt="姓の欄に名字を入力するとそのﾌﾘｶﾞﾅが演算結果として表示されます。_x000a_正しく表示されない場合は再度、正しいﾌﾘｶﾞﾅを半角ｶﾀｶﾅで入力してください。" sqref="E13:E14" xr:uid="{00000000-0002-0000-0000-000001000000}"/>
    <dataValidation imeMode="off" allowBlank="1" showInputMessage="1" showErrorMessage="1" promptTitle="AB等" prompt="男女それぞれで2チーム以上のエントリーがある場合、A、B等のチーム分けを入力してください。_x000a_※1チームのみの場合は入力しないでください。" sqref="AC13:AC14 AG13:AG14" xr:uid="{00000000-0002-0000-0000-000002000000}"/>
    <dataValidation imeMode="halfAlpha" allowBlank="1" showInputMessage="1" showErrorMessage="1" promptTitle="秒以下" prompt="リレー競技の秒以下の記録を半角数字で入力してください。" sqref="AE13:AE14 AJ13:AJ14" xr:uid="{00000000-0002-0000-0000-000003000000}"/>
    <dataValidation imeMode="off" allowBlank="1" showInputMessage="1" showErrorMessage="1" promptTitle="秒" prompt="リレー競技の秒の記録を半角数字で入力してください。_x000a_1分を超える場合は6●秒として入力してください。" sqref="AD13:AD14" xr:uid="{00000000-0002-0000-0000-000004000000}"/>
    <dataValidation allowBlank="1" showInputMessage="1" promptTitle="所属団体名" prompt="日本陸連登録者は、登録の所属団体正式名称を入力してください。" sqref="Q14:R14" xr:uid="{00000000-0002-0000-0000-000005000000}"/>
    <dataValidation allowBlank="1" showInputMessage="1" promptTitle="所属団体略称" prompt="日本陸連登録者は、登録の所属団体名略称を入力してください。" sqref="Q13:R13" xr:uid="{00000000-0002-0000-0000-000006000000}"/>
    <dataValidation imeMode="off" allowBlank="1" showInputMessage="1" showErrorMessage="1" promptTitle="生年" prompt="西暦の下2ケタを入力してください。" sqref="J13:J14" xr:uid="{00000000-0002-0000-0000-000009000000}"/>
    <dataValidation type="list" allowBlank="1" showInputMessage="1" promptTitle="学年・年齢" prompt="高校生は学年を選択してください。_x000a_一般、壮年の方は年齢を入力してください。" sqref="I13:I14" xr:uid="{00000000-0002-0000-0000-00000A000000}">
      <formula1>"高1,高2,高3"</formula1>
    </dataValidation>
    <dataValidation type="list" allowBlank="1" showInputMessage="1" showErrorMessage="1" promptTitle="性別" prompt="性別を選択してください。" sqref="M13:M14" xr:uid="{00000000-0002-0000-0000-00000B000000}">
      <formula1>"男,女"</formula1>
    </dataValidation>
    <dataValidation imeMode="off" allowBlank="1" showInputMessage="1" showErrorMessage="1" promptTitle="ローマ字（名）" prompt="・パスポート所持者は、_x000a_　パスポート記載のローマ字を_x000a_　入力して下さい。_x000a__x000a_・お持ちでない方は、_x000a_　シート2のヘボン式ローマ字表_x000a_　に従って入力して下さい。_x000a_" sqref="H13:H14" xr:uid="{00000000-0002-0000-0000-00000C000000}"/>
    <dataValidation type="list" allowBlank="1" showInputMessage="1" showErrorMessage="1" promptTitle="日" prompt="日にちを選択してください。" sqref="L13:L14" xr:uid="{00000000-0002-0000-0000-00000D000000}">
      <formula1>"1,2,3,4,5,6,7,8,9,10,11,12,13,14,15,16,17,18,19,20,21,22,23,24,25,26,27,28,29,30,31"</formula1>
    </dataValidation>
    <dataValidation type="list" allowBlank="1" showInputMessage="1" showErrorMessage="1" promptTitle="月" prompt="月を選択してください。" sqref="K13:K14" xr:uid="{00000000-0002-0000-0000-00000E000000}">
      <formula1>"1,2,3,4,5,6,7,8,9,10,11,12"</formula1>
    </dataValidation>
    <dataValidation allowBlank="1" showInputMessage="1" showErrorMessage="1" promptTitle="国籍" prompt="日本以外の場合は修正して下さい。_x000a_漢字・カタカナで構いません。" sqref="N13:N14" xr:uid="{00000000-0002-0000-0000-00000F000000}"/>
    <dataValidation allowBlank="1" showInputMessage="1" showErrorMessage="1" promptTitle="姓" prompt="名字だけを入力して下さい。" sqref="C13:C14" xr:uid="{00000000-0002-0000-0000-000010000000}"/>
    <dataValidation allowBlank="1" showInputMessage="1" showErrorMessage="1" promptTitle="名" prompt="名前を入力してください。" sqref="D13:D14" xr:uid="{00000000-0002-0000-0000-000011000000}"/>
    <dataValidation imeMode="off" allowBlank="1" showInputMessage="1" showErrorMessage="1" promptTitle="ローマ字（姓）" prompt="・パスポート所持者は、_x000a_　パスポート記載のローマ字を_x000a_　入力して下さい。_x000a__x000a_・お持ちでない方は、_x000a_　シート2のヘボン式ローマ字表_x000a_　に従って入力して下さい。_x000a_" sqref="G13:G14" xr:uid="{00000000-0002-0000-0000-000012000000}"/>
    <dataValidation imeMode="off" allowBlank="1" showInputMessage="1" showErrorMessage="1" promptTitle="分" prompt="トラック競技の分の記録を半角数字で入力してください。" sqref="U13:U14 Y13:Y14" xr:uid="{00000000-0002-0000-0000-000013000000}"/>
    <dataValidation imeMode="off" allowBlank="1" showInputMessage="1" showErrorMessage="1" promptTitle="秒・ｍ" prompt="トラック競技の秒の記録、フィールド競技のｍの記録を半角数字で入力してください。" sqref="V13:V14 Z13:Z14" xr:uid="{00000000-0002-0000-0000-000014000000}"/>
    <dataValidation imeMode="off" allowBlank="1" showInputMessage="1" showErrorMessage="1" promptTitle="秒以下・ｃｍ" prompt="トラック競技の秒以下の記録、フィールド競技のｃｍの記録を半角数字で入力してください。" sqref="W13:W14 AA13:AA14" xr:uid="{00000000-0002-0000-0000-000015000000}"/>
    <dataValidation type="list" allowBlank="1" showInputMessage="1" showErrorMessage="1" promptTitle="リレー" prompt="エントリーする場合は種目を選択してください。" sqref="AB13:AB14" xr:uid="{00000000-0002-0000-0000-000016000000}">
      <formula1>"4×100mR"</formula1>
    </dataValidation>
    <dataValidation imeMode="off" allowBlank="1" showInputMessage="1" showErrorMessage="1" promptTitle="分" prompt="リレー競技の分の記録を半角数字で入力してください。" sqref="AH13:AH14" xr:uid="{00000000-0002-0000-0000-000017000000}"/>
    <dataValidation imeMode="off" allowBlank="1" showInputMessage="1" showErrorMessage="1" promptTitle="秒" prompt="リレー競技の秒の記録を半角数字で入力してください。" sqref="AI13:AI14" xr:uid="{00000000-0002-0000-0000-000018000000}"/>
    <dataValidation type="list" allowBlank="1" showInputMessage="1" showErrorMessage="1" promptTitle="リレー" prompt="エントリーする場合は種目を選択してください。" sqref="AF13:AF14" xr:uid="{00000000-0002-0000-0000-000019000000}">
      <formula1>"4×400mR"</formula1>
    </dataValidation>
    <dataValidation imeMode="off" allowBlank="1" showInputMessage="1" promptTitle="ビブス№" prompt="●東京都高体連登録選手_x000a_支部番号を含む5桁の番号を記入_x000a_●足立陸協登録ﾁｰﾑ＆足立区内の学校_x000a_要項P3記載の番号を割り当てて記入_x000a_(記入がない場合は、こちらで付与します)_x000a_●上記以外の方_x000a_記入しない" sqref="B13:B14" xr:uid="{00000000-0002-0000-0000-00001A000000}"/>
    <dataValidation type="list" allowBlank="1" showInputMessage="1" showErrorMessage="1" promptTitle="都体予選参加者" prompt="”足立陸協” にご登録されている方は ”足立陸協登録” を選択してください。" sqref="O13:O14" xr:uid="{FC60B706-30C3-4A67-B1C8-9FEDE7D5C83D}">
      <formula1>"足立陸協登録,区内(在住),区内(在学),区内(在勤)"</formula1>
    </dataValidation>
    <dataValidation type="list" imeMode="off" allowBlank="1" showInputMessage="1" promptTitle="JAAF ID" prompt="登録申請中の場合、「申請中」を入力し、右の欄には申請内容を入力してください。_x000a_「申請中」以外の方は、記録は公認されません。_x000a_" sqref="P13:P14" xr:uid="{6C143127-3462-4BCE-B77B-6798329D564B}">
      <formula1>"未登録,申請中"</formula1>
    </dataValidation>
  </dataValidations>
  <hyperlinks>
    <hyperlink ref="P11" r:id="rId1" xr:uid="{00000000-0004-0000-0000-000000000000}"/>
  </hyperlinks>
  <pageMargins left="0.78700000000000003" right="0.78700000000000003" top="0.98399999999999999" bottom="0.98399999999999999" header="0.51200000000000001" footer="0.51200000000000001"/>
  <pageSetup paperSize="9" scale="85" orientation="landscape" horizontalDpi="4294967293" verticalDpi="300" r:id="rId2"/>
  <headerFooter alignWithMargins="0"/>
  <drawing r:id="rId3"/>
  <extLst>
    <ext xmlns:x14="http://schemas.microsoft.com/office/spreadsheetml/2009/9/main" uri="{CCE6A557-97BC-4b89-ADB6-D9C93CAAB3DF}">
      <x14:dataValidations xmlns:xm="http://schemas.microsoft.com/office/excel/2006/main" disablePrompts="1" count="3">
        <x14:dataValidation type="list" allowBlank="1" showInputMessage="1" promptTitle="都道府県" prompt="所属団体活動拠点、または居住地の都道府県を入力してください。" xr:uid="{4C57F511-B267-4990-8932-C685B44CB353}">
          <x14:formula1>
            <xm:f>都道府県!$B$3:$B$49</xm:f>
          </x14:formula1>
          <xm:sqref>S13:S14</xm:sqref>
        </x14:dataValidation>
        <x14:dataValidation type="list" allowBlank="1" showInputMessage="1" showErrorMessage="1" promptTitle="種目1" prompt="種目を選択してください。" xr:uid="{00000000-0002-0000-0000-00001C000000}">
          <x14:formula1>
            <xm:f>種目!$C$8:$C$18</xm:f>
          </x14:formula1>
          <xm:sqref>T13:T14</xm:sqref>
        </x14:dataValidation>
        <x14:dataValidation type="list" allowBlank="1" showInputMessage="1" showErrorMessage="1" promptTitle="種目2" prompt="種目を選択してください。" xr:uid="{00000000-0002-0000-0000-00001D000000}">
          <x14:formula1>
            <xm:f>種目!$C$8:$C$18</xm:f>
          </x14:formula1>
          <xm:sqref>X13:X14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E41"/>
  <sheetViews>
    <sheetView zoomScaleNormal="100" workbookViewId="0">
      <pane ySplit="5" topLeftCell="A6" activePane="bottomLeft" state="frozen"/>
      <selection activeCell="A2" sqref="A2"/>
      <selection pane="bottomLeft" activeCell="C6" sqref="C6"/>
    </sheetView>
  </sheetViews>
  <sheetFormatPr defaultRowHeight="13.5" x14ac:dyDescent="0.15"/>
  <cols>
    <col min="1" max="1" width="3.625" customWidth="1"/>
    <col min="2" max="2" width="5.625" customWidth="1"/>
    <col min="3" max="6" width="8.125" customWidth="1"/>
    <col min="7" max="8" width="8.125" style="29" customWidth="1"/>
    <col min="9" max="9" width="4.625" style="29" customWidth="1"/>
    <col min="10" max="12" width="4.125" style="29" customWidth="1"/>
    <col min="13" max="14" width="4.625" customWidth="1"/>
    <col min="15" max="16" width="8.125" customWidth="1"/>
    <col min="17" max="18" width="9" style="30" customWidth="1"/>
    <col min="19" max="19" width="8.125" style="30" customWidth="1"/>
    <col min="20" max="20" width="8.625" customWidth="1"/>
    <col min="21" max="21" width="3.125" customWidth="1"/>
    <col min="22" max="22" width="3.125" style="30" customWidth="1"/>
    <col min="23" max="23" width="3.125" customWidth="1"/>
    <col min="24" max="24" width="8.625" customWidth="1"/>
    <col min="25" max="27" width="3.125" customWidth="1"/>
    <col min="28" max="28" width="9" hidden="1" customWidth="1"/>
    <col min="29" max="31" width="3.125" hidden="1" customWidth="1"/>
  </cols>
  <sheetData>
    <row r="1" spans="1:31" ht="18.75" customHeight="1" x14ac:dyDescent="0.15">
      <c r="B1" s="165" t="s">
        <v>303</v>
      </c>
      <c r="C1" s="165"/>
      <c r="D1" s="165"/>
      <c r="E1" s="11"/>
      <c r="F1" s="11"/>
      <c r="G1" s="12"/>
      <c r="H1" s="12"/>
      <c r="I1" s="12"/>
      <c r="J1" s="12"/>
      <c r="K1" s="12"/>
      <c r="L1" s="12"/>
      <c r="M1" s="11"/>
      <c r="N1" s="11"/>
      <c r="O1" s="11"/>
      <c r="P1" s="11"/>
      <c r="Q1" s="25"/>
      <c r="R1" s="65" t="s">
        <v>24</v>
      </c>
      <c r="S1" s="166" t="s">
        <v>32</v>
      </c>
      <c r="T1" s="166"/>
      <c r="U1" s="166"/>
      <c r="V1" s="166"/>
      <c r="W1" s="166"/>
      <c r="X1" s="65"/>
      <c r="Y1" s="65"/>
      <c r="Z1" s="65"/>
      <c r="AA1" s="65"/>
      <c r="AB1" s="3"/>
      <c r="AC1" s="141" t="s">
        <v>281</v>
      </c>
      <c r="AD1" s="87" t="s">
        <v>282</v>
      </c>
      <c r="AE1" s="87"/>
    </row>
    <row r="2" spans="1:31" ht="30" customHeight="1" x14ac:dyDescent="0.15">
      <c r="B2" s="111" t="s">
        <v>448</v>
      </c>
      <c r="C2" s="111"/>
      <c r="D2" s="111"/>
      <c r="E2" s="111"/>
      <c r="F2" s="111"/>
      <c r="G2" s="111"/>
      <c r="J2" s="3"/>
      <c r="K2" s="43" t="s">
        <v>25</v>
      </c>
      <c r="M2" s="26" t="s">
        <v>26</v>
      </c>
      <c r="N2" s="26"/>
      <c r="O2" s="26"/>
      <c r="P2" s="26"/>
      <c r="Q2" s="4"/>
      <c r="R2" s="4"/>
      <c r="S2" s="4"/>
      <c r="T2" s="3"/>
      <c r="U2" s="3"/>
      <c r="V2" s="3"/>
      <c r="W2" s="3"/>
      <c r="X2" s="3"/>
      <c r="Y2" s="3"/>
      <c r="AB2" s="3"/>
      <c r="AC2" s="142"/>
      <c r="AD2" s="87" t="s">
        <v>283</v>
      </c>
      <c r="AE2" s="88"/>
    </row>
    <row r="3" spans="1:31" ht="13.5" customHeight="1" x14ac:dyDescent="0.15">
      <c r="B3" s="27" t="s">
        <v>462</v>
      </c>
      <c r="C3" s="27"/>
      <c r="D3" s="27"/>
      <c r="E3" s="27"/>
      <c r="F3" s="27"/>
      <c r="G3" s="27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31" t="s">
        <v>5</v>
      </c>
      <c r="U3" s="134" t="s">
        <v>6</v>
      </c>
      <c r="V3" s="135"/>
      <c r="W3" s="136"/>
      <c r="X3" s="131" t="s">
        <v>7</v>
      </c>
      <c r="Y3" s="134" t="s">
        <v>6</v>
      </c>
      <c r="Z3" s="135"/>
      <c r="AA3" s="136"/>
      <c r="AB3" s="143" t="s">
        <v>304</v>
      </c>
      <c r="AC3" s="146" t="s">
        <v>280</v>
      </c>
      <c r="AD3" s="139"/>
      <c r="AE3" s="140"/>
    </row>
    <row r="4" spans="1:31" x14ac:dyDescent="0.15">
      <c r="B4" s="27" t="s">
        <v>463</v>
      </c>
      <c r="C4" s="27"/>
      <c r="D4" s="27"/>
      <c r="E4" s="27"/>
      <c r="F4" s="27"/>
      <c r="G4" s="27"/>
      <c r="H4" s="10"/>
      <c r="I4" s="10"/>
      <c r="J4" s="10"/>
      <c r="K4" s="10"/>
      <c r="L4" s="10"/>
      <c r="M4" s="10"/>
      <c r="N4" s="10"/>
      <c r="O4" s="10"/>
      <c r="P4" s="10" t="s">
        <v>328</v>
      </c>
      <c r="Q4" s="9"/>
      <c r="R4" s="9"/>
      <c r="S4" s="9"/>
      <c r="T4" s="137"/>
      <c r="U4" s="15"/>
      <c r="V4" s="16"/>
      <c r="W4" s="17"/>
      <c r="X4" s="137"/>
      <c r="Y4" s="15"/>
      <c r="Z4" s="16"/>
      <c r="AA4" s="17"/>
      <c r="AB4" s="144"/>
      <c r="AC4" s="147"/>
      <c r="AD4" s="79" t="s">
        <v>10</v>
      </c>
      <c r="AE4" s="80"/>
    </row>
    <row r="5" spans="1:31" ht="27" customHeight="1" x14ac:dyDescent="0.15">
      <c r="B5" s="18" t="s">
        <v>27</v>
      </c>
      <c r="C5" s="19" t="s">
        <v>11</v>
      </c>
      <c r="D5" s="20" t="s">
        <v>12</v>
      </c>
      <c r="E5" s="39" t="s">
        <v>35</v>
      </c>
      <c r="F5" s="40" t="s">
        <v>36</v>
      </c>
      <c r="G5" s="39" t="s">
        <v>258</v>
      </c>
      <c r="H5" s="40" t="s">
        <v>259</v>
      </c>
      <c r="I5" s="38" t="s">
        <v>260</v>
      </c>
      <c r="J5" s="128" t="s">
        <v>261</v>
      </c>
      <c r="K5" s="129"/>
      <c r="L5" s="130"/>
      <c r="M5" s="21" t="s">
        <v>13</v>
      </c>
      <c r="N5" s="21" t="s">
        <v>262</v>
      </c>
      <c r="O5" s="113" t="s">
        <v>403</v>
      </c>
      <c r="P5" s="96"/>
      <c r="Q5" s="38" t="s">
        <v>34</v>
      </c>
      <c r="R5" s="38" t="s">
        <v>33</v>
      </c>
      <c r="S5" s="38" t="s">
        <v>285</v>
      </c>
      <c r="T5" s="138"/>
      <c r="U5" s="22" t="s">
        <v>9</v>
      </c>
      <c r="V5" s="23" t="s">
        <v>10</v>
      </c>
      <c r="W5" s="24"/>
      <c r="X5" s="138"/>
      <c r="Y5" s="22" t="s">
        <v>9</v>
      </c>
      <c r="Z5" s="23" t="s">
        <v>10</v>
      </c>
      <c r="AA5" s="24"/>
      <c r="AB5" s="145"/>
      <c r="AC5" s="148"/>
      <c r="AD5" s="81"/>
      <c r="AE5" s="82"/>
    </row>
    <row r="6" spans="1:31" x14ac:dyDescent="0.15">
      <c r="A6">
        <v>1</v>
      </c>
      <c r="B6" s="34"/>
      <c r="C6" s="70"/>
      <c r="D6" s="73"/>
      <c r="E6" s="74" t="str">
        <f t="shared" ref="E6:F21" si="0">ASC(PHONETIC(C6))</f>
        <v/>
      </c>
      <c r="F6" s="75" t="str">
        <f t="shared" si="0"/>
        <v/>
      </c>
      <c r="G6" s="71"/>
      <c r="H6" s="72"/>
      <c r="I6" s="35"/>
      <c r="J6" s="67"/>
      <c r="K6" s="66"/>
      <c r="L6" s="63"/>
      <c r="M6" s="35"/>
      <c r="N6" s="36" t="s">
        <v>263</v>
      </c>
      <c r="O6" s="114"/>
      <c r="P6" s="95"/>
      <c r="Q6" s="34"/>
      <c r="R6" s="34"/>
      <c r="S6" s="109"/>
      <c r="T6" s="37"/>
      <c r="U6" s="31"/>
      <c r="V6" s="32"/>
      <c r="W6" s="33"/>
      <c r="X6" s="37"/>
      <c r="Y6" s="31"/>
      <c r="Z6" s="32"/>
      <c r="AA6" s="33"/>
      <c r="AB6" s="37"/>
      <c r="AC6" s="83"/>
      <c r="AD6" s="84"/>
      <c r="AE6" s="85"/>
    </row>
    <row r="7" spans="1:31" x14ac:dyDescent="0.15">
      <c r="A7">
        <f t="shared" ref="A7:A30" ca="1" si="1">OFFSET(A7,-1,0)+1</f>
        <v>2</v>
      </c>
      <c r="B7" s="34"/>
      <c r="C7" s="70"/>
      <c r="D7" s="73"/>
      <c r="E7" s="74" t="str">
        <f t="shared" si="0"/>
        <v/>
      </c>
      <c r="F7" s="75" t="str">
        <f t="shared" si="0"/>
        <v/>
      </c>
      <c r="G7" s="71"/>
      <c r="H7" s="72"/>
      <c r="I7" s="35"/>
      <c r="J7" s="67"/>
      <c r="K7" s="66"/>
      <c r="L7" s="63"/>
      <c r="M7" s="35"/>
      <c r="N7" s="36" t="s">
        <v>263</v>
      </c>
      <c r="O7" s="114"/>
      <c r="P7" s="95"/>
      <c r="Q7" s="34"/>
      <c r="R7" s="34"/>
      <c r="S7" s="109"/>
      <c r="T7" s="37"/>
      <c r="U7" s="31"/>
      <c r="V7" s="32"/>
      <c r="W7" s="33"/>
      <c r="X7" s="37"/>
      <c r="Y7" s="31"/>
      <c r="Z7" s="32"/>
      <c r="AA7" s="33"/>
      <c r="AB7" s="37"/>
      <c r="AC7" s="83"/>
      <c r="AD7" s="84"/>
      <c r="AE7" s="85"/>
    </row>
    <row r="8" spans="1:31" x14ac:dyDescent="0.15">
      <c r="A8">
        <f t="shared" ca="1" si="1"/>
        <v>3</v>
      </c>
      <c r="B8" s="34"/>
      <c r="C8" s="70"/>
      <c r="D8" s="73"/>
      <c r="E8" s="74" t="str">
        <f t="shared" si="0"/>
        <v/>
      </c>
      <c r="F8" s="75" t="str">
        <f t="shared" si="0"/>
        <v/>
      </c>
      <c r="G8" s="71"/>
      <c r="H8" s="72"/>
      <c r="I8" s="35"/>
      <c r="J8" s="67"/>
      <c r="K8" s="66"/>
      <c r="L8" s="63"/>
      <c r="M8" s="35"/>
      <c r="N8" s="36" t="s">
        <v>263</v>
      </c>
      <c r="O8" s="114"/>
      <c r="P8" s="95"/>
      <c r="Q8" s="34"/>
      <c r="R8" s="34"/>
      <c r="S8" s="109"/>
      <c r="T8" s="37"/>
      <c r="U8" s="31"/>
      <c r="V8" s="32"/>
      <c r="W8" s="33"/>
      <c r="X8" s="37"/>
      <c r="Y8" s="31"/>
      <c r="Z8" s="32"/>
      <c r="AA8" s="33"/>
      <c r="AB8" s="37"/>
      <c r="AC8" s="83"/>
      <c r="AD8" s="84"/>
      <c r="AE8" s="85"/>
    </row>
    <row r="9" spans="1:31" x14ac:dyDescent="0.15">
      <c r="A9">
        <f t="shared" ca="1" si="1"/>
        <v>4</v>
      </c>
      <c r="B9" s="34"/>
      <c r="C9" s="70"/>
      <c r="D9" s="73"/>
      <c r="E9" s="74" t="str">
        <f t="shared" si="0"/>
        <v/>
      </c>
      <c r="F9" s="75" t="str">
        <f t="shared" si="0"/>
        <v/>
      </c>
      <c r="G9" s="71"/>
      <c r="H9" s="72"/>
      <c r="I9" s="35"/>
      <c r="J9" s="67"/>
      <c r="K9" s="66"/>
      <c r="L9" s="63"/>
      <c r="M9" s="35"/>
      <c r="N9" s="36" t="s">
        <v>263</v>
      </c>
      <c r="O9" s="114"/>
      <c r="P9" s="95"/>
      <c r="Q9" s="34"/>
      <c r="R9" s="34"/>
      <c r="S9" s="109"/>
      <c r="T9" s="37"/>
      <c r="U9" s="31"/>
      <c r="V9" s="32"/>
      <c r="W9" s="33"/>
      <c r="X9" s="37"/>
      <c r="Y9" s="31"/>
      <c r="Z9" s="32"/>
      <c r="AA9" s="33"/>
      <c r="AB9" s="37"/>
      <c r="AC9" s="83"/>
      <c r="AD9" s="84"/>
      <c r="AE9" s="85"/>
    </row>
    <row r="10" spans="1:31" x14ac:dyDescent="0.15">
      <c r="A10">
        <f t="shared" ca="1" si="1"/>
        <v>5</v>
      </c>
      <c r="B10" s="34"/>
      <c r="C10" s="70"/>
      <c r="D10" s="73"/>
      <c r="E10" s="74" t="str">
        <f t="shared" si="0"/>
        <v/>
      </c>
      <c r="F10" s="75" t="str">
        <f t="shared" si="0"/>
        <v/>
      </c>
      <c r="G10" s="71"/>
      <c r="H10" s="72"/>
      <c r="I10" s="35"/>
      <c r="J10" s="67"/>
      <c r="K10" s="66"/>
      <c r="L10" s="63"/>
      <c r="M10" s="35"/>
      <c r="N10" s="36" t="s">
        <v>263</v>
      </c>
      <c r="O10" s="114"/>
      <c r="P10" s="95"/>
      <c r="Q10" s="34"/>
      <c r="R10" s="34"/>
      <c r="S10" s="109"/>
      <c r="T10" s="37"/>
      <c r="U10" s="31"/>
      <c r="V10" s="32"/>
      <c r="W10" s="33"/>
      <c r="X10" s="37"/>
      <c r="Y10" s="31"/>
      <c r="Z10" s="32"/>
      <c r="AA10" s="33"/>
      <c r="AB10" s="37"/>
      <c r="AC10" s="83"/>
      <c r="AD10" s="84"/>
      <c r="AE10" s="85"/>
    </row>
    <row r="11" spans="1:31" x14ac:dyDescent="0.15">
      <c r="A11">
        <f t="shared" ca="1" si="1"/>
        <v>6</v>
      </c>
      <c r="B11" s="34"/>
      <c r="C11" s="70"/>
      <c r="D11" s="73"/>
      <c r="E11" s="74" t="str">
        <f t="shared" si="0"/>
        <v/>
      </c>
      <c r="F11" s="75" t="str">
        <f t="shared" si="0"/>
        <v/>
      </c>
      <c r="G11" s="71"/>
      <c r="H11" s="72"/>
      <c r="I11" s="35"/>
      <c r="J11" s="67"/>
      <c r="K11" s="66"/>
      <c r="L11" s="63"/>
      <c r="M11" s="35"/>
      <c r="N11" s="36" t="s">
        <v>263</v>
      </c>
      <c r="O11" s="114"/>
      <c r="P11" s="95"/>
      <c r="Q11" s="34"/>
      <c r="R11" s="34"/>
      <c r="S11" s="109"/>
      <c r="T11" s="37"/>
      <c r="U11" s="31"/>
      <c r="V11" s="32"/>
      <c r="W11" s="33"/>
      <c r="X11" s="37"/>
      <c r="Y11" s="31"/>
      <c r="Z11" s="32"/>
      <c r="AA11" s="33"/>
      <c r="AB11" s="37"/>
      <c r="AC11" s="83"/>
      <c r="AD11" s="84"/>
      <c r="AE11" s="85"/>
    </row>
    <row r="12" spans="1:31" x14ac:dyDescent="0.15">
      <c r="A12">
        <f t="shared" ca="1" si="1"/>
        <v>7</v>
      </c>
      <c r="B12" s="34"/>
      <c r="C12" s="70"/>
      <c r="D12" s="73"/>
      <c r="E12" s="74" t="str">
        <f t="shared" si="0"/>
        <v/>
      </c>
      <c r="F12" s="75" t="str">
        <f t="shared" si="0"/>
        <v/>
      </c>
      <c r="G12" s="71"/>
      <c r="H12" s="72"/>
      <c r="I12" s="35"/>
      <c r="J12" s="67"/>
      <c r="K12" s="66"/>
      <c r="L12" s="63"/>
      <c r="M12" s="35"/>
      <c r="N12" s="36" t="s">
        <v>263</v>
      </c>
      <c r="O12" s="114"/>
      <c r="P12" s="95"/>
      <c r="Q12" s="34"/>
      <c r="R12" s="34"/>
      <c r="S12" s="109"/>
      <c r="T12" s="37"/>
      <c r="U12" s="31"/>
      <c r="V12" s="32"/>
      <c r="W12" s="33"/>
      <c r="X12" s="37"/>
      <c r="Y12" s="31"/>
      <c r="Z12" s="32"/>
      <c r="AA12" s="33"/>
      <c r="AB12" s="37"/>
      <c r="AC12" s="83"/>
      <c r="AD12" s="84"/>
      <c r="AE12" s="85"/>
    </row>
    <row r="13" spans="1:31" x14ac:dyDescent="0.15">
      <c r="A13">
        <f t="shared" ca="1" si="1"/>
        <v>8</v>
      </c>
      <c r="B13" s="34"/>
      <c r="C13" s="70"/>
      <c r="D13" s="73"/>
      <c r="E13" s="74" t="str">
        <f t="shared" si="0"/>
        <v/>
      </c>
      <c r="F13" s="75" t="str">
        <f t="shared" si="0"/>
        <v/>
      </c>
      <c r="G13" s="71"/>
      <c r="H13" s="72"/>
      <c r="I13" s="35"/>
      <c r="J13" s="67"/>
      <c r="K13" s="66"/>
      <c r="L13" s="63"/>
      <c r="M13" s="35"/>
      <c r="N13" s="36" t="s">
        <v>263</v>
      </c>
      <c r="O13" s="114"/>
      <c r="P13" s="95"/>
      <c r="Q13" s="34"/>
      <c r="R13" s="34"/>
      <c r="S13" s="109"/>
      <c r="T13" s="37"/>
      <c r="U13" s="31"/>
      <c r="V13" s="32"/>
      <c r="W13" s="33"/>
      <c r="X13" s="37"/>
      <c r="Y13" s="31"/>
      <c r="Z13" s="32"/>
      <c r="AA13" s="33"/>
      <c r="AB13" s="37"/>
      <c r="AC13" s="83"/>
      <c r="AD13" s="84"/>
      <c r="AE13" s="85"/>
    </row>
    <row r="14" spans="1:31" x14ac:dyDescent="0.15">
      <c r="A14">
        <f t="shared" ca="1" si="1"/>
        <v>9</v>
      </c>
      <c r="B14" s="34"/>
      <c r="C14" s="70"/>
      <c r="D14" s="73"/>
      <c r="E14" s="74" t="str">
        <f t="shared" si="0"/>
        <v/>
      </c>
      <c r="F14" s="75" t="str">
        <f t="shared" si="0"/>
        <v/>
      </c>
      <c r="G14" s="71"/>
      <c r="H14" s="72"/>
      <c r="I14" s="35"/>
      <c r="J14" s="67"/>
      <c r="K14" s="66"/>
      <c r="L14" s="63"/>
      <c r="M14" s="35"/>
      <c r="N14" s="36" t="s">
        <v>263</v>
      </c>
      <c r="O14" s="114"/>
      <c r="P14" s="95"/>
      <c r="Q14" s="34"/>
      <c r="R14" s="34"/>
      <c r="S14" s="109"/>
      <c r="T14" s="37"/>
      <c r="U14" s="31"/>
      <c r="V14" s="32"/>
      <c r="W14" s="33"/>
      <c r="X14" s="37"/>
      <c r="Y14" s="31"/>
      <c r="Z14" s="32"/>
      <c r="AA14" s="33"/>
      <c r="AB14" s="37"/>
      <c r="AC14" s="83"/>
      <c r="AD14" s="84"/>
      <c r="AE14" s="85"/>
    </row>
    <row r="15" spans="1:31" x14ac:dyDescent="0.15">
      <c r="A15">
        <f t="shared" ca="1" si="1"/>
        <v>10</v>
      </c>
      <c r="B15" s="34"/>
      <c r="C15" s="70"/>
      <c r="D15" s="73"/>
      <c r="E15" s="74" t="str">
        <f t="shared" si="0"/>
        <v/>
      </c>
      <c r="F15" s="75" t="str">
        <f t="shared" si="0"/>
        <v/>
      </c>
      <c r="G15" s="71"/>
      <c r="H15" s="72"/>
      <c r="I15" s="35"/>
      <c r="J15" s="67"/>
      <c r="K15" s="66"/>
      <c r="L15" s="63"/>
      <c r="M15" s="35"/>
      <c r="N15" s="36" t="s">
        <v>263</v>
      </c>
      <c r="O15" s="114"/>
      <c r="P15" s="95"/>
      <c r="Q15" s="34"/>
      <c r="R15" s="34"/>
      <c r="S15" s="109"/>
      <c r="T15" s="37"/>
      <c r="U15" s="31"/>
      <c r="V15" s="32"/>
      <c r="W15" s="33"/>
      <c r="X15" s="37"/>
      <c r="Y15" s="31"/>
      <c r="Z15" s="32"/>
      <c r="AA15" s="33"/>
      <c r="AB15" s="37"/>
      <c r="AC15" s="83"/>
      <c r="AD15" s="84"/>
      <c r="AE15" s="85"/>
    </row>
    <row r="16" spans="1:31" x14ac:dyDescent="0.15">
      <c r="A16">
        <f t="shared" ca="1" si="1"/>
        <v>11</v>
      </c>
      <c r="B16" s="34"/>
      <c r="C16" s="70"/>
      <c r="D16" s="73"/>
      <c r="E16" s="74" t="str">
        <f t="shared" si="0"/>
        <v/>
      </c>
      <c r="F16" s="75" t="str">
        <f t="shared" si="0"/>
        <v/>
      </c>
      <c r="G16" s="71"/>
      <c r="H16" s="72"/>
      <c r="I16" s="35"/>
      <c r="J16" s="67"/>
      <c r="K16" s="66"/>
      <c r="L16" s="63"/>
      <c r="M16" s="35"/>
      <c r="N16" s="36" t="s">
        <v>263</v>
      </c>
      <c r="O16" s="114"/>
      <c r="P16" s="95"/>
      <c r="Q16" s="34"/>
      <c r="R16" s="34"/>
      <c r="S16" s="109"/>
      <c r="T16" s="37"/>
      <c r="U16" s="31"/>
      <c r="V16" s="32"/>
      <c r="W16" s="33"/>
      <c r="X16" s="37"/>
      <c r="Y16" s="31"/>
      <c r="Z16" s="32"/>
      <c r="AA16" s="33"/>
      <c r="AB16" s="37"/>
      <c r="AC16" s="83"/>
      <c r="AD16" s="84"/>
      <c r="AE16" s="85"/>
    </row>
    <row r="17" spans="1:31" x14ac:dyDescent="0.15">
      <c r="A17">
        <f t="shared" ca="1" si="1"/>
        <v>12</v>
      </c>
      <c r="B17" s="34"/>
      <c r="C17" s="70"/>
      <c r="D17" s="73"/>
      <c r="E17" s="74" t="str">
        <f t="shared" si="0"/>
        <v/>
      </c>
      <c r="F17" s="75" t="str">
        <f t="shared" si="0"/>
        <v/>
      </c>
      <c r="G17" s="71"/>
      <c r="H17" s="72"/>
      <c r="I17" s="35"/>
      <c r="J17" s="67"/>
      <c r="K17" s="66"/>
      <c r="L17" s="63"/>
      <c r="M17" s="35"/>
      <c r="N17" s="36" t="s">
        <v>263</v>
      </c>
      <c r="O17" s="114"/>
      <c r="P17" s="95"/>
      <c r="Q17" s="34"/>
      <c r="R17" s="34"/>
      <c r="S17" s="109"/>
      <c r="T17" s="37"/>
      <c r="U17" s="31"/>
      <c r="V17" s="32"/>
      <c r="W17" s="33"/>
      <c r="X17" s="37"/>
      <c r="Y17" s="31"/>
      <c r="Z17" s="32"/>
      <c r="AA17" s="33"/>
      <c r="AB17" s="37"/>
      <c r="AC17" s="83"/>
      <c r="AD17" s="84"/>
      <c r="AE17" s="85"/>
    </row>
    <row r="18" spans="1:31" x14ac:dyDescent="0.15">
      <c r="A18">
        <f t="shared" ca="1" si="1"/>
        <v>13</v>
      </c>
      <c r="B18" s="34"/>
      <c r="C18" s="70"/>
      <c r="D18" s="73"/>
      <c r="E18" s="74" t="str">
        <f t="shared" si="0"/>
        <v/>
      </c>
      <c r="F18" s="75" t="str">
        <f t="shared" si="0"/>
        <v/>
      </c>
      <c r="G18" s="71"/>
      <c r="H18" s="72"/>
      <c r="I18" s="35"/>
      <c r="J18" s="67"/>
      <c r="K18" s="66"/>
      <c r="L18" s="63"/>
      <c r="M18" s="35"/>
      <c r="N18" s="36" t="s">
        <v>263</v>
      </c>
      <c r="O18" s="114"/>
      <c r="P18" s="95"/>
      <c r="Q18" s="34"/>
      <c r="R18" s="34"/>
      <c r="S18" s="109"/>
      <c r="T18" s="37"/>
      <c r="U18" s="31"/>
      <c r="V18" s="32"/>
      <c r="W18" s="33"/>
      <c r="X18" s="37"/>
      <c r="Y18" s="31"/>
      <c r="Z18" s="32"/>
      <c r="AA18" s="33"/>
      <c r="AB18" s="37"/>
      <c r="AC18" s="83"/>
      <c r="AD18" s="84"/>
      <c r="AE18" s="85"/>
    </row>
    <row r="19" spans="1:31" x14ac:dyDescent="0.15">
      <c r="A19">
        <f t="shared" ca="1" si="1"/>
        <v>14</v>
      </c>
      <c r="B19" s="34"/>
      <c r="C19" s="70"/>
      <c r="D19" s="73"/>
      <c r="E19" s="74" t="str">
        <f t="shared" si="0"/>
        <v/>
      </c>
      <c r="F19" s="75" t="str">
        <f t="shared" si="0"/>
        <v/>
      </c>
      <c r="G19" s="71"/>
      <c r="H19" s="72"/>
      <c r="I19" s="35"/>
      <c r="J19" s="67"/>
      <c r="K19" s="66"/>
      <c r="L19" s="63"/>
      <c r="M19" s="35"/>
      <c r="N19" s="36" t="s">
        <v>263</v>
      </c>
      <c r="O19" s="114"/>
      <c r="P19" s="95"/>
      <c r="Q19" s="34"/>
      <c r="R19" s="34"/>
      <c r="S19" s="109"/>
      <c r="T19" s="37"/>
      <c r="U19" s="31"/>
      <c r="V19" s="32"/>
      <c r="W19" s="33"/>
      <c r="X19" s="37"/>
      <c r="Y19" s="31"/>
      <c r="Z19" s="32"/>
      <c r="AA19" s="33"/>
      <c r="AB19" s="37"/>
      <c r="AC19" s="83"/>
      <c r="AD19" s="84"/>
      <c r="AE19" s="85"/>
    </row>
    <row r="20" spans="1:31" x14ac:dyDescent="0.15">
      <c r="A20">
        <f t="shared" ca="1" si="1"/>
        <v>15</v>
      </c>
      <c r="B20" s="34"/>
      <c r="C20" s="70"/>
      <c r="D20" s="73"/>
      <c r="E20" s="74" t="str">
        <f t="shared" si="0"/>
        <v/>
      </c>
      <c r="F20" s="75" t="str">
        <f t="shared" si="0"/>
        <v/>
      </c>
      <c r="G20" s="71"/>
      <c r="H20" s="72"/>
      <c r="I20" s="35"/>
      <c r="J20" s="67"/>
      <c r="K20" s="66"/>
      <c r="L20" s="63"/>
      <c r="M20" s="35"/>
      <c r="N20" s="36" t="s">
        <v>263</v>
      </c>
      <c r="O20" s="114"/>
      <c r="P20" s="95"/>
      <c r="Q20" s="34"/>
      <c r="R20" s="34"/>
      <c r="S20" s="109"/>
      <c r="T20" s="37"/>
      <c r="U20" s="31"/>
      <c r="V20" s="32"/>
      <c r="W20" s="33"/>
      <c r="X20" s="37"/>
      <c r="Y20" s="31"/>
      <c r="Z20" s="32"/>
      <c r="AA20" s="33"/>
      <c r="AB20" s="37"/>
      <c r="AC20" s="83"/>
      <c r="AD20" s="84"/>
      <c r="AE20" s="85"/>
    </row>
    <row r="21" spans="1:31" x14ac:dyDescent="0.15">
      <c r="A21">
        <f t="shared" ca="1" si="1"/>
        <v>16</v>
      </c>
      <c r="B21" s="34"/>
      <c r="C21" s="70"/>
      <c r="D21" s="73"/>
      <c r="E21" s="74" t="str">
        <f t="shared" si="0"/>
        <v/>
      </c>
      <c r="F21" s="75" t="str">
        <f t="shared" si="0"/>
        <v/>
      </c>
      <c r="G21" s="71"/>
      <c r="H21" s="72"/>
      <c r="I21" s="35"/>
      <c r="J21" s="67"/>
      <c r="K21" s="66"/>
      <c r="L21" s="63"/>
      <c r="M21" s="35"/>
      <c r="N21" s="36" t="s">
        <v>263</v>
      </c>
      <c r="O21" s="114"/>
      <c r="P21" s="95"/>
      <c r="Q21" s="34"/>
      <c r="R21" s="34"/>
      <c r="S21" s="109"/>
      <c r="T21" s="37"/>
      <c r="U21" s="31"/>
      <c r="V21" s="32"/>
      <c r="W21" s="33"/>
      <c r="X21" s="37"/>
      <c r="Y21" s="31"/>
      <c r="Z21" s="32"/>
      <c r="AA21" s="33"/>
      <c r="AB21" s="37"/>
      <c r="AC21" s="83"/>
      <c r="AD21" s="84"/>
      <c r="AE21" s="85"/>
    </row>
    <row r="22" spans="1:31" x14ac:dyDescent="0.15">
      <c r="A22">
        <f t="shared" ca="1" si="1"/>
        <v>17</v>
      </c>
      <c r="B22" s="34"/>
      <c r="C22" s="70"/>
      <c r="D22" s="73"/>
      <c r="E22" s="74" t="str">
        <f t="shared" ref="E22:F30" si="2">ASC(PHONETIC(C22))</f>
        <v/>
      </c>
      <c r="F22" s="75" t="str">
        <f t="shared" si="2"/>
        <v/>
      </c>
      <c r="G22" s="71"/>
      <c r="H22" s="72"/>
      <c r="I22" s="35"/>
      <c r="J22" s="67"/>
      <c r="K22" s="66"/>
      <c r="L22" s="63"/>
      <c r="M22" s="35"/>
      <c r="N22" s="36" t="s">
        <v>263</v>
      </c>
      <c r="O22" s="114"/>
      <c r="P22" s="95"/>
      <c r="Q22" s="34"/>
      <c r="R22" s="34"/>
      <c r="S22" s="109"/>
      <c r="T22" s="37"/>
      <c r="U22" s="31"/>
      <c r="V22" s="32"/>
      <c r="W22" s="33"/>
      <c r="X22" s="37"/>
      <c r="Y22" s="31"/>
      <c r="Z22" s="32"/>
      <c r="AA22" s="33"/>
      <c r="AB22" s="37"/>
      <c r="AC22" s="83"/>
      <c r="AD22" s="84"/>
      <c r="AE22" s="85"/>
    </row>
    <row r="23" spans="1:31" x14ac:dyDescent="0.15">
      <c r="A23">
        <f t="shared" ca="1" si="1"/>
        <v>18</v>
      </c>
      <c r="B23" s="34"/>
      <c r="C23" s="70"/>
      <c r="D23" s="73"/>
      <c r="E23" s="74" t="str">
        <f t="shared" si="2"/>
        <v/>
      </c>
      <c r="F23" s="75" t="str">
        <f t="shared" si="2"/>
        <v/>
      </c>
      <c r="G23" s="71"/>
      <c r="H23" s="72"/>
      <c r="I23" s="35"/>
      <c r="J23" s="67"/>
      <c r="K23" s="66"/>
      <c r="L23" s="63"/>
      <c r="M23" s="35"/>
      <c r="N23" s="36" t="s">
        <v>263</v>
      </c>
      <c r="O23" s="114"/>
      <c r="P23" s="95"/>
      <c r="Q23" s="34"/>
      <c r="R23" s="34"/>
      <c r="S23" s="109"/>
      <c r="T23" s="37"/>
      <c r="U23" s="31"/>
      <c r="V23" s="32"/>
      <c r="W23" s="33"/>
      <c r="X23" s="37"/>
      <c r="Y23" s="31"/>
      <c r="Z23" s="32"/>
      <c r="AA23" s="33"/>
      <c r="AB23" s="37"/>
      <c r="AC23" s="83"/>
      <c r="AD23" s="84"/>
      <c r="AE23" s="85"/>
    </row>
    <row r="24" spans="1:31" x14ac:dyDescent="0.15">
      <c r="A24">
        <f t="shared" ca="1" si="1"/>
        <v>19</v>
      </c>
      <c r="B24" s="34"/>
      <c r="C24" s="70"/>
      <c r="D24" s="73"/>
      <c r="E24" s="74" t="str">
        <f t="shared" si="2"/>
        <v/>
      </c>
      <c r="F24" s="75" t="str">
        <f t="shared" si="2"/>
        <v/>
      </c>
      <c r="G24" s="71"/>
      <c r="H24" s="72"/>
      <c r="I24" s="35"/>
      <c r="J24" s="67"/>
      <c r="K24" s="66"/>
      <c r="L24" s="63"/>
      <c r="M24" s="35"/>
      <c r="N24" s="36" t="s">
        <v>263</v>
      </c>
      <c r="O24" s="114"/>
      <c r="P24" s="95"/>
      <c r="Q24" s="34"/>
      <c r="R24" s="34"/>
      <c r="S24" s="109"/>
      <c r="T24" s="37"/>
      <c r="U24" s="31"/>
      <c r="V24" s="32"/>
      <c r="W24" s="33"/>
      <c r="X24" s="37"/>
      <c r="Y24" s="31"/>
      <c r="Z24" s="32"/>
      <c r="AA24" s="33"/>
      <c r="AB24" s="37"/>
      <c r="AC24" s="83"/>
      <c r="AD24" s="84"/>
      <c r="AE24" s="85"/>
    </row>
    <row r="25" spans="1:31" x14ac:dyDescent="0.15">
      <c r="A25">
        <f t="shared" ca="1" si="1"/>
        <v>20</v>
      </c>
      <c r="B25" s="34"/>
      <c r="C25" s="70"/>
      <c r="D25" s="73"/>
      <c r="E25" s="74" t="str">
        <f t="shared" si="2"/>
        <v/>
      </c>
      <c r="F25" s="75" t="str">
        <f t="shared" si="2"/>
        <v/>
      </c>
      <c r="G25" s="71"/>
      <c r="H25" s="72"/>
      <c r="I25" s="35"/>
      <c r="J25" s="67"/>
      <c r="K25" s="66"/>
      <c r="L25" s="63"/>
      <c r="M25" s="35"/>
      <c r="N25" s="36" t="s">
        <v>263</v>
      </c>
      <c r="O25" s="114"/>
      <c r="P25" s="95"/>
      <c r="Q25" s="34"/>
      <c r="R25" s="34"/>
      <c r="S25" s="109"/>
      <c r="T25" s="37"/>
      <c r="U25" s="31"/>
      <c r="V25" s="32"/>
      <c r="W25" s="33"/>
      <c r="X25" s="37"/>
      <c r="Y25" s="31"/>
      <c r="Z25" s="32"/>
      <c r="AA25" s="33"/>
      <c r="AB25" s="37"/>
      <c r="AC25" s="83"/>
      <c r="AD25" s="84"/>
      <c r="AE25" s="85"/>
    </row>
    <row r="26" spans="1:31" x14ac:dyDescent="0.15">
      <c r="A26">
        <f t="shared" ca="1" si="1"/>
        <v>21</v>
      </c>
      <c r="B26" s="34"/>
      <c r="C26" s="70"/>
      <c r="D26" s="73"/>
      <c r="E26" s="74" t="str">
        <f t="shared" si="2"/>
        <v/>
      </c>
      <c r="F26" s="75" t="str">
        <f t="shared" si="2"/>
        <v/>
      </c>
      <c r="G26" s="71"/>
      <c r="H26" s="72"/>
      <c r="I26" s="35"/>
      <c r="J26" s="67"/>
      <c r="K26" s="66"/>
      <c r="L26" s="63"/>
      <c r="M26" s="35"/>
      <c r="N26" s="36" t="s">
        <v>263</v>
      </c>
      <c r="O26" s="114"/>
      <c r="P26" s="95"/>
      <c r="Q26" s="34"/>
      <c r="R26" s="34"/>
      <c r="S26" s="109"/>
      <c r="T26" s="37"/>
      <c r="U26" s="31"/>
      <c r="V26" s="32"/>
      <c r="W26" s="33"/>
      <c r="X26" s="37"/>
      <c r="Y26" s="31"/>
      <c r="Z26" s="32"/>
      <c r="AA26" s="33"/>
      <c r="AB26" s="37"/>
      <c r="AC26" s="83"/>
      <c r="AD26" s="84"/>
      <c r="AE26" s="85"/>
    </row>
    <row r="27" spans="1:31" x14ac:dyDescent="0.15">
      <c r="A27">
        <f t="shared" ca="1" si="1"/>
        <v>22</v>
      </c>
      <c r="B27" s="34"/>
      <c r="C27" s="70"/>
      <c r="D27" s="73"/>
      <c r="E27" s="74" t="str">
        <f t="shared" si="2"/>
        <v/>
      </c>
      <c r="F27" s="75" t="str">
        <f t="shared" si="2"/>
        <v/>
      </c>
      <c r="G27" s="71"/>
      <c r="H27" s="72"/>
      <c r="I27" s="35"/>
      <c r="J27" s="67"/>
      <c r="K27" s="66"/>
      <c r="L27" s="63"/>
      <c r="M27" s="35"/>
      <c r="N27" s="36" t="s">
        <v>263</v>
      </c>
      <c r="O27" s="114"/>
      <c r="P27" s="95"/>
      <c r="Q27" s="34"/>
      <c r="R27" s="34"/>
      <c r="S27" s="109"/>
      <c r="T27" s="37"/>
      <c r="U27" s="31"/>
      <c r="V27" s="32"/>
      <c r="W27" s="33"/>
      <c r="X27" s="37"/>
      <c r="Y27" s="31"/>
      <c r="Z27" s="32"/>
      <c r="AA27" s="33"/>
      <c r="AB27" s="37"/>
      <c r="AC27" s="83"/>
      <c r="AD27" s="84"/>
      <c r="AE27" s="85"/>
    </row>
    <row r="28" spans="1:31" x14ac:dyDescent="0.15">
      <c r="A28">
        <f t="shared" ca="1" si="1"/>
        <v>23</v>
      </c>
      <c r="B28" s="34"/>
      <c r="C28" s="70"/>
      <c r="D28" s="73"/>
      <c r="E28" s="74" t="str">
        <f t="shared" si="2"/>
        <v/>
      </c>
      <c r="F28" s="75" t="str">
        <f t="shared" si="2"/>
        <v/>
      </c>
      <c r="G28" s="71"/>
      <c r="H28" s="72"/>
      <c r="I28" s="35"/>
      <c r="J28" s="67"/>
      <c r="K28" s="66"/>
      <c r="L28" s="63"/>
      <c r="M28" s="35"/>
      <c r="N28" s="36" t="s">
        <v>263</v>
      </c>
      <c r="O28" s="114"/>
      <c r="P28" s="95"/>
      <c r="Q28" s="34"/>
      <c r="R28" s="34"/>
      <c r="S28" s="109"/>
      <c r="T28" s="37"/>
      <c r="U28" s="31"/>
      <c r="V28" s="32"/>
      <c r="W28" s="33"/>
      <c r="X28" s="37"/>
      <c r="Y28" s="31"/>
      <c r="Z28" s="32"/>
      <c r="AA28" s="33"/>
      <c r="AB28" s="37"/>
      <c r="AC28" s="83"/>
      <c r="AD28" s="84"/>
      <c r="AE28" s="85"/>
    </row>
    <row r="29" spans="1:31" x14ac:dyDescent="0.15">
      <c r="A29">
        <f t="shared" ca="1" si="1"/>
        <v>24</v>
      </c>
      <c r="B29" s="34"/>
      <c r="C29" s="70"/>
      <c r="D29" s="73"/>
      <c r="E29" s="74" t="str">
        <f t="shared" si="2"/>
        <v/>
      </c>
      <c r="F29" s="75" t="str">
        <f t="shared" si="2"/>
        <v/>
      </c>
      <c r="G29" s="71"/>
      <c r="H29" s="72"/>
      <c r="I29" s="35"/>
      <c r="J29" s="67"/>
      <c r="K29" s="66"/>
      <c r="L29" s="63"/>
      <c r="M29" s="35"/>
      <c r="N29" s="36" t="s">
        <v>263</v>
      </c>
      <c r="O29" s="114"/>
      <c r="P29" s="95"/>
      <c r="Q29" s="34"/>
      <c r="R29" s="34"/>
      <c r="S29" s="109"/>
      <c r="T29" s="37"/>
      <c r="U29" s="31"/>
      <c r="V29" s="32"/>
      <c r="W29" s="33"/>
      <c r="X29" s="37"/>
      <c r="Y29" s="31"/>
      <c r="Z29" s="32"/>
      <c r="AA29" s="33"/>
      <c r="AB29" s="37"/>
      <c r="AC29" s="83"/>
      <c r="AD29" s="84"/>
      <c r="AE29" s="85"/>
    </row>
    <row r="30" spans="1:31" x14ac:dyDescent="0.15">
      <c r="A30">
        <f t="shared" ca="1" si="1"/>
        <v>25</v>
      </c>
      <c r="B30" s="34"/>
      <c r="C30" s="70"/>
      <c r="D30" s="73"/>
      <c r="E30" s="74" t="str">
        <f t="shared" si="2"/>
        <v/>
      </c>
      <c r="F30" s="75" t="str">
        <f t="shared" si="2"/>
        <v/>
      </c>
      <c r="G30" s="71"/>
      <c r="H30" s="72"/>
      <c r="I30" s="35"/>
      <c r="J30" s="67"/>
      <c r="K30" s="66"/>
      <c r="L30" s="63"/>
      <c r="M30" s="35"/>
      <c r="N30" s="36" t="s">
        <v>263</v>
      </c>
      <c r="O30" s="114"/>
      <c r="P30" s="95"/>
      <c r="Q30" s="34"/>
      <c r="R30" s="34"/>
      <c r="S30" s="109"/>
      <c r="T30" s="37"/>
      <c r="U30" s="31"/>
      <c r="V30" s="32"/>
      <c r="W30" s="33"/>
      <c r="X30" s="37"/>
      <c r="Y30" s="31"/>
      <c r="Z30" s="32"/>
      <c r="AA30" s="33"/>
      <c r="AB30" s="37"/>
      <c r="AC30" s="83"/>
      <c r="AD30" s="84"/>
      <c r="AE30" s="85"/>
    </row>
    <row r="31" spans="1:31" ht="17.25" customHeight="1" x14ac:dyDescent="0.15">
      <c r="B31" s="42" t="s">
        <v>329</v>
      </c>
    </row>
    <row r="32" spans="1:31" ht="17.25" customHeight="1" x14ac:dyDescent="0.15">
      <c r="B32" s="41" t="s">
        <v>274</v>
      </c>
    </row>
    <row r="33" spans="2:28" x14ac:dyDescent="0.15">
      <c r="B33" s="151" t="s">
        <v>284</v>
      </c>
      <c r="C33" s="152"/>
      <c r="D33" s="151"/>
      <c r="E33" s="153"/>
      <c r="F33" s="153"/>
      <c r="G33" s="152"/>
      <c r="H33" s="3" t="s">
        <v>316</v>
      </c>
      <c r="I33" s="10"/>
      <c r="J33" s="10"/>
      <c r="K33" s="10"/>
      <c r="L33" s="10"/>
      <c r="M33" s="10"/>
      <c r="N33" s="10"/>
      <c r="O33" s="10"/>
      <c r="P33" s="10"/>
      <c r="T33" s="167" t="s">
        <v>28</v>
      </c>
      <c r="U33" s="168"/>
      <c r="V33" s="169"/>
      <c r="W33" s="180">
        <f>COUNTA(T6:T30)+COUNTA(X6:X30)</f>
        <v>0</v>
      </c>
      <c r="X33" s="181"/>
      <c r="Y33" s="177" t="s">
        <v>16</v>
      </c>
      <c r="Z33" s="178"/>
      <c r="AA33" s="179"/>
    </row>
    <row r="34" spans="2:28" x14ac:dyDescent="0.15">
      <c r="B34" s="151" t="s">
        <v>15</v>
      </c>
      <c r="C34" s="152"/>
      <c r="D34" s="151"/>
      <c r="E34" s="153"/>
      <c r="F34" s="153"/>
      <c r="G34" s="152"/>
      <c r="H34" s="3" t="s">
        <v>315</v>
      </c>
      <c r="I34" s="10"/>
      <c r="J34" s="10"/>
      <c r="K34" s="10"/>
      <c r="L34" s="10"/>
      <c r="M34" s="10"/>
      <c r="N34" s="10"/>
      <c r="O34" s="10"/>
      <c r="P34" s="10"/>
      <c r="T34" s="170" t="s">
        <v>286</v>
      </c>
      <c r="U34" s="171"/>
      <c r="V34" s="171"/>
      <c r="W34" s="174"/>
      <c r="X34" s="175"/>
      <c r="Y34" s="171" t="s">
        <v>287</v>
      </c>
      <c r="Z34" s="171"/>
      <c r="AA34" s="176"/>
      <c r="AB34" s="87" t="s">
        <v>288</v>
      </c>
    </row>
    <row r="35" spans="2:28" x14ac:dyDescent="0.15">
      <c r="B35" s="151" t="s">
        <v>17</v>
      </c>
      <c r="C35" s="152"/>
      <c r="D35" s="151"/>
      <c r="E35" s="153"/>
      <c r="F35" s="153"/>
      <c r="G35" s="152"/>
      <c r="H35" s="3" t="s">
        <v>315</v>
      </c>
      <c r="I35" s="10"/>
      <c r="J35" s="10"/>
      <c r="K35" s="10"/>
      <c r="L35" s="10"/>
      <c r="M35" s="10"/>
      <c r="N35" s="10"/>
      <c r="O35" s="10"/>
      <c r="P35" s="10"/>
      <c r="T35" s="167" t="s">
        <v>30</v>
      </c>
      <c r="U35" s="168"/>
      <c r="V35" s="169"/>
      <c r="W35" s="172">
        <f>W33*800+W34*2000</f>
        <v>0</v>
      </c>
      <c r="X35" s="173"/>
      <c r="Y35" s="167" t="s">
        <v>20</v>
      </c>
      <c r="Z35" s="168"/>
      <c r="AA35" s="169"/>
    </row>
    <row r="36" spans="2:28" x14ac:dyDescent="0.15">
      <c r="B36" s="156" t="s">
        <v>18</v>
      </c>
      <c r="C36" s="157"/>
      <c r="D36" s="160" t="s">
        <v>29</v>
      </c>
      <c r="E36" s="161"/>
      <c r="F36" s="161"/>
      <c r="G36" s="162"/>
      <c r="H36" s="10"/>
      <c r="I36" s="10"/>
      <c r="J36" s="10"/>
      <c r="K36" s="10"/>
      <c r="L36" s="10"/>
      <c r="M36" s="10"/>
      <c r="N36" s="10"/>
      <c r="O36" s="10"/>
      <c r="P36" s="10"/>
      <c r="V36"/>
    </row>
    <row r="37" spans="2:28" x14ac:dyDescent="0.15">
      <c r="B37" s="158"/>
      <c r="C37" s="159"/>
      <c r="D37" s="151"/>
      <c r="E37" s="153"/>
      <c r="F37" s="153"/>
      <c r="G37" s="152"/>
      <c r="H37" s="3" t="s">
        <v>23</v>
      </c>
      <c r="I37" s="10"/>
      <c r="J37" s="10"/>
      <c r="K37" s="10"/>
      <c r="L37" s="10"/>
      <c r="M37" s="10"/>
      <c r="N37" s="10"/>
      <c r="O37" s="10"/>
      <c r="P37" s="10"/>
      <c r="T37" s="76"/>
    </row>
    <row r="38" spans="2:28" x14ac:dyDescent="0.15">
      <c r="B38" s="154" t="s">
        <v>21</v>
      </c>
      <c r="C38" s="154"/>
      <c r="D38" s="163"/>
      <c r="E38" s="164"/>
      <c r="F38" s="164"/>
      <c r="G38" s="164"/>
      <c r="H38" s="10"/>
      <c r="I38" s="10"/>
      <c r="J38" s="10"/>
      <c r="K38" s="10"/>
      <c r="L38" s="10"/>
      <c r="N38" s="3"/>
      <c r="O38" s="3"/>
      <c r="P38" s="3"/>
      <c r="Q38"/>
      <c r="R38"/>
      <c r="S38"/>
    </row>
    <row r="39" spans="2:28" x14ac:dyDescent="0.15">
      <c r="B39" s="154" t="s">
        <v>22</v>
      </c>
      <c r="C39" s="154"/>
      <c r="D39" s="155"/>
      <c r="E39" s="154"/>
      <c r="F39" s="154"/>
      <c r="G39" s="154"/>
      <c r="M39" s="3"/>
      <c r="N39" s="3"/>
      <c r="O39" s="3"/>
      <c r="P39" s="3"/>
    </row>
    <row r="40" spans="2:28" x14ac:dyDescent="0.15">
      <c r="B40" s="149" t="s">
        <v>438</v>
      </c>
      <c r="C40" s="149"/>
      <c r="D40" s="150"/>
      <c r="E40" s="149"/>
      <c r="F40" s="149"/>
      <c r="G40" s="149"/>
      <c r="H40" s="120" t="s">
        <v>440</v>
      </c>
    </row>
    <row r="41" spans="2:28" x14ac:dyDescent="0.15">
      <c r="B41" s="149" t="s">
        <v>439</v>
      </c>
      <c r="C41" s="149"/>
      <c r="D41" s="150"/>
      <c r="E41" s="149"/>
      <c r="F41" s="149"/>
      <c r="G41" s="149"/>
      <c r="H41" s="120" t="s">
        <v>440</v>
      </c>
    </row>
  </sheetData>
  <mergeCells count="37">
    <mergeCell ref="B33:C33"/>
    <mergeCell ref="D33:G33"/>
    <mergeCell ref="AD3:AE3"/>
    <mergeCell ref="T35:V35"/>
    <mergeCell ref="T34:V34"/>
    <mergeCell ref="W35:X35"/>
    <mergeCell ref="W34:X34"/>
    <mergeCell ref="Y35:AA35"/>
    <mergeCell ref="Y34:AA34"/>
    <mergeCell ref="Y33:AA33"/>
    <mergeCell ref="W33:X33"/>
    <mergeCell ref="T33:V33"/>
    <mergeCell ref="AC1:AC2"/>
    <mergeCell ref="AB3:AB5"/>
    <mergeCell ref="AC3:AC5"/>
    <mergeCell ref="B1:D1"/>
    <mergeCell ref="T3:T5"/>
    <mergeCell ref="U3:W3"/>
    <mergeCell ref="X3:X5"/>
    <mergeCell ref="Y3:AA3"/>
    <mergeCell ref="S1:W1"/>
    <mergeCell ref="J5:L5"/>
    <mergeCell ref="B40:C40"/>
    <mergeCell ref="D40:G40"/>
    <mergeCell ref="B41:C41"/>
    <mergeCell ref="D41:G41"/>
    <mergeCell ref="B34:C34"/>
    <mergeCell ref="D34:G34"/>
    <mergeCell ref="B39:C39"/>
    <mergeCell ref="D39:G39"/>
    <mergeCell ref="B35:C35"/>
    <mergeCell ref="D35:G35"/>
    <mergeCell ref="B36:C37"/>
    <mergeCell ref="D36:G36"/>
    <mergeCell ref="D37:G37"/>
    <mergeCell ref="B38:C38"/>
    <mergeCell ref="D38:G38"/>
  </mergeCells>
  <phoneticPr fontId="16"/>
  <dataValidations count="25">
    <dataValidation type="list" allowBlank="1" showInputMessage="1" showErrorMessage="1" promptTitle="学年" prompt="学年を選択してください。" sqref="I6:I30" xr:uid="{00000000-0002-0000-0100-000000000000}">
      <formula1>"小1,小2,小3,小4,小5,小6"</formula1>
    </dataValidation>
    <dataValidation type="list" allowBlank="1" showInputMessage="1" showErrorMessage="1" promptTitle="性別" prompt="性別を選択してください。" sqref="M6:M30" xr:uid="{00000000-0002-0000-0100-000001000000}">
      <formula1>"男,女"</formula1>
    </dataValidation>
    <dataValidation imeMode="off" allowBlank="1" showInputMessage="1" showErrorMessage="1" promptTitle="ローマ字（名）" prompt="・パスポート所持者は、_x000a_　パスポート記載のローマ字を_x000a_　入力して下さい。_x000a__x000a_・お持ちでない方は、_x000a_　シート2のヘボン式ローマ字表_x000a_　に従って入力して下さい。_x000a_" sqref="H6:H30" xr:uid="{00000000-0002-0000-0100-000002000000}"/>
    <dataValidation imeMode="halfKatakana" allowBlank="1" showInputMessage="1" showErrorMessage="1" promptTitle="ﾌﾘｶﾞﾅ（名）" prompt="名の欄に名前を入力するとそのﾌﾘｶﾞﾅが演算結果として表示されます。_x000a_正しく表示されない場合は正しいﾌﾘｶﾞﾅを再度半角ｶﾀｶﾅで入力してください。" sqref="F6:F30" xr:uid="{00000000-0002-0000-0100-000003000000}"/>
    <dataValidation imeMode="halfKatakana" allowBlank="1" showInputMessage="1" showErrorMessage="1" promptTitle="ﾌﾘｶﾞﾅ（姓）" prompt="姓の欄に名字を入力するとそのﾌﾘｶﾞﾅが演算結果として表示されます。_x000a_正しく表示されない場合は再度、正しいﾌﾘｶﾞﾅを半角ｶﾀｶﾅで入力してください。" sqref="E6:E30" xr:uid="{00000000-0002-0000-0100-000004000000}"/>
    <dataValidation type="list" allowBlank="1" showInputMessage="1" showErrorMessage="1" promptTitle="日" prompt="日にちを選択してください。" sqref="L6:L30" xr:uid="{00000000-0002-0000-0100-000005000000}">
      <formula1>"1,2,3,4,5,6,7,8,9,10,11,12,13,14,15,16,17,18,19,20,21,22,23,24,25,26,27,28,29,30,31"</formula1>
    </dataValidation>
    <dataValidation type="list" allowBlank="1" showInputMessage="1" showErrorMessage="1" promptTitle="月" prompt="月を選択してください。" sqref="K6:K30" xr:uid="{00000000-0002-0000-0100-000006000000}">
      <formula1>"1,2,3,4,5,6,7,8,9,10,11,12"</formula1>
    </dataValidation>
    <dataValidation imeMode="off" allowBlank="1" showInputMessage="1" showErrorMessage="1" promptTitle="生年" prompt="西暦の下2ケタを入力してください。" sqref="J6:J30" xr:uid="{00000000-0002-0000-0100-000007000000}"/>
    <dataValidation allowBlank="1" showInputMessage="1" showErrorMessage="1" promptTitle="国籍" prompt="日本以外の場合は修正して下さい。_x000a_漢字・カタカナで構いません。" sqref="N6:N30" xr:uid="{00000000-0002-0000-0100-000008000000}"/>
    <dataValidation allowBlank="1" showInputMessage="1" showErrorMessage="1" promptTitle="姓" prompt="名字だけを入力して下さい。" sqref="C6:C30" xr:uid="{00000000-0002-0000-0100-000009000000}"/>
    <dataValidation allowBlank="1" showInputMessage="1" showErrorMessage="1" promptTitle="名" prompt="名前を入力してください。" sqref="D6:D30" xr:uid="{00000000-0002-0000-0100-00000A000000}"/>
    <dataValidation imeMode="off" allowBlank="1" showInputMessage="1" showErrorMessage="1" promptTitle="ローマ字（姓）" prompt="・パスポート所持者は、_x000a_　パスポート記載のローマ字を_x000a_　入力して下さい。_x000a__x000a_・お持ちでない方は、_x000a_　シート2のヘボン式ローマ字表_x000a_　に従って入力して下さい。_x000a_" sqref="G6:G30" xr:uid="{00000000-0002-0000-0100-00000B000000}"/>
    <dataValidation allowBlank="1" showInputMessage="1" showErrorMessage="1" promptTitle="所属団体略称" prompt="所属団体略称はなるべく６文字以内で入力してください。" sqref="R6:R30" xr:uid="{00000000-0002-0000-0100-00000C000000}"/>
    <dataValidation imeMode="off" allowBlank="1" showInputMessage="1" showErrorMessage="1" promptTitle="分" prompt="トラック競技の分の記録を半角数字で入力してください。" sqref="U6:U30 Y6:Y30" xr:uid="{00000000-0002-0000-0100-00000D000000}"/>
    <dataValidation imeMode="off" allowBlank="1" showInputMessage="1" showErrorMessage="1" promptTitle="秒" prompt="トラック競技の秒の記録を半角数字で入力してください。" sqref="V6:V30 Z6:Z30" xr:uid="{00000000-0002-0000-0100-00000E000000}"/>
    <dataValidation imeMode="off" allowBlank="1" showInputMessage="1" showErrorMessage="1" promptTitle="秒以下" prompt="トラック競技の秒以下の記録を半角数字で入力してください。" sqref="W6:W30 AA6:AA30" xr:uid="{00000000-0002-0000-0100-00000F000000}"/>
    <dataValidation imeMode="off" allowBlank="1" showInputMessage="1" showErrorMessage="1" sqref="W34" xr:uid="{00000000-0002-0000-0100-000010000000}"/>
    <dataValidation allowBlank="1" showInputMessage="1" promptTitle="所属団体名" prompt="所属団体正式名称を入力してください。" sqref="Q6:Q30" xr:uid="{00000000-0002-0000-0100-000011000000}"/>
    <dataValidation imeMode="off" allowBlank="1" showInputMessage="1" showErrorMessage="1" promptTitle="秒" prompt="リレー競技の秒の記録を半角数字で入力してください。_x000a_1分を超える場合は6●秒として入力してください。" sqref="AD6:AD30" xr:uid="{00000000-0002-0000-0100-000013000000}"/>
    <dataValidation imeMode="halfAlpha" allowBlank="1" showInputMessage="1" showErrorMessage="1" promptTitle="秒以下" prompt="リレー競技の秒以下の記録を半角数字で入力してください。" sqref="AE6:AE30" xr:uid="{00000000-0002-0000-0100-000014000000}"/>
    <dataValidation imeMode="off" allowBlank="1" showInputMessage="1" showErrorMessage="1" promptTitle="AB等" prompt="男女それぞれで2チーム以上のエントリーがある場合、A、B等のチーム分けを入力してください。_x000a_※1チームのみの場合は入力しないでください。" sqref="AC6:AC30" xr:uid="{00000000-0002-0000-0100-000015000000}"/>
    <dataValidation type="list" allowBlank="1" showInputMessage="1" showErrorMessage="1" promptTitle="リレー" prompt="エントリーする場合は種目を選択してください。" sqref="AB6:AB30" xr:uid="{00000000-0002-0000-0100-000016000000}">
      <formula1>"4×100mR"</formula1>
    </dataValidation>
    <dataValidation allowBlank="1" showInputMessage="1" showErrorMessage="1" promptTitle="未使用" prompt="入力不要です。" sqref="P6:P30" xr:uid="{00000000-0002-0000-0100-000017000000}"/>
    <dataValidation imeMode="off" allowBlank="1" showInputMessage="1" promptTitle="ビブス№" prompt="●足立陸協登録ﾁｰﾑ＆足立区内の学校_x000a_ビブス枠の番号を割り当てて記入_x000a_(記入がない場合は、こちらで付与します)_x000a__x000a_●上記以外の方_x000a_記入しない" sqref="B6:B30" xr:uid="{00000000-0002-0000-0100-000018000000}"/>
    <dataValidation type="list" allowBlank="1" showInputMessage="1" showErrorMessage="1" promptTitle="足立先行枠" prompt="該当するものを選択してください。_x000a_該当がない場合は、一般枠でお申し込みください。" sqref="O6:O30" xr:uid="{1B81B2FE-ECEC-449C-BFF7-80D236664413}">
      <formula1>"足立陸協登録者,足立陸協登録クラブ,足立区在学,運営協力団体"</formula1>
    </dataValidation>
  </dataValidations>
  <pageMargins left="0.7" right="0.7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種目2" prompt="種目を選択してください。" xr:uid="{00000000-0002-0000-0100-00001A000000}">
          <x14:formula1>
            <xm:f>種目!$A$2:$A$4</xm:f>
          </x14:formula1>
          <xm:sqref>X6:X30</xm:sqref>
        </x14:dataValidation>
        <x14:dataValidation type="list" allowBlank="1" showInputMessage="1" showErrorMessage="1" promptTitle="種目1" prompt="種目を選択してください。" xr:uid="{00000000-0002-0000-0100-00001B000000}">
          <x14:formula1>
            <xm:f>種目!$A$2:$A$4</xm:f>
          </x14:formula1>
          <xm:sqref>T6:T30</xm:sqref>
        </x14:dataValidation>
        <x14:dataValidation type="list" allowBlank="1" showInputMessage="1" promptTitle="都道府県" prompt="所属団体活動拠点、または居住地の都道府県を入力してください。" xr:uid="{6FE05415-4C6D-4CD1-BA48-FFD3E731BE16}">
          <x14:formula1>
            <xm:f>都道府県!$B$3:$B$49</xm:f>
          </x14:formula1>
          <xm:sqref>S6:S30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043991-D9C8-4B1B-8653-97C8CA5270FE}">
  <dimension ref="A1:AE41"/>
  <sheetViews>
    <sheetView zoomScaleNormal="100" workbookViewId="0">
      <pane ySplit="5" topLeftCell="A6" activePane="bottomLeft" state="frozen"/>
      <selection activeCell="A2" sqref="A2"/>
      <selection pane="bottomLeft" activeCell="C6" sqref="C6"/>
    </sheetView>
  </sheetViews>
  <sheetFormatPr defaultRowHeight="13.5" x14ac:dyDescent="0.15"/>
  <cols>
    <col min="1" max="1" width="3.625" customWidth="1"/>
    <col min="2" max="2" width="5.625" customWidth="1"/>
    <col min="3" max="6" width="8.125" customWidth="1"/>
    <col min="7" max="8" width="8.125" style="29" customWidth="1"/>
    <col min="9" max="9" width="4.625" style="29" customWidth="1"/>
    <col min="10" max="12" width="4.125" style="29" customWidth="1"/>
    <col min="13" max="14" width="4.625" customWidth="1"/>
    <col min="15" max="16" width="8.125" customWidth="1"/>
    <col min="17" max="18" width="9" style="30" customWidth="1"/>
    <col min="19" max="19" width="8.125" style="30" customWidth="1"/>
    <col min="20" max="20" width="8.625" customWidth="1"/>
    <col min="21" max="21" width="3.125" customWidth="1"/>
    <col min="22" max="22" width="3.125" style="30" customWidth="1"/>
    <col min="23" max="23" width="3.125" customWidth="1"/>
    <col min="24" max="24" width="8.625" customWidth="1"/>
    <col min="25" max="27" width="3.125" customWidth="1"/>
    <col min="28" max="28" width="9" hidden="1" customWidth="1"/>
    <col min="29" max="31" width="3.125" hidden="1" customWidth="1"/>
  </cols>
  <sheetData>
    <row r="1" spans="1:31" ht="18.75" customHeight="1" x14ac:dyDescent="0.15">
      <c r="B1" s="165" t="s">
        <v>303</v>
      </c>
      <c r="C1" s="165"/>
      <c r="D1" s="165"/>
      <c r="E1" s="11"/>
      <c r="F1" s="11"/>
      <c r="G1" s="12"/>
      <c r="H1" s="12"/>
      <c r="I1" s="12"/>
      <c r="J1" s="12"/>
      <c r="K1" s="12"/>
      <c r="L1" s="12"/>
      <c r="M1" s="11"/>
      <c r="N1" s="11"/>
      <c r="O1" s="11"/>
      <c r="P1" s="11"/>
      <c r="Q1" s="25"/>
      <c r="R1" s="65" t="s">
        <v>24</v>
      </c>
      <c r="S1" s="166" t="s">
        <v>32</v>
      </c>
      <c r="T1" s="166"/>
      <c r="U1" s="166"/>
      <c r="V1" s="166"/>
      <c r="W1" s="166"/>
      <c r="X1" s="65"/>
      <c r="Y1" s="65"/>
      <c r="Z1" s="65"/>
      <c r="AA1" s="65"/>
      <c r="AB1" s="3"/>
      <c r="AC1" s="141" t="s">
        <v>281</v>
      </c>
      <c r="AD1" s="87" t="s">
        <v>282</v>
      </c>
      <c r="AE1" s="87"/>
    </row>
    <row r="2" spans="1:31" ht="30" customHeight="1" x14ac:dyDescent="0.15">
      <c r="B2" s="111" t="s">
        <v>448</v>
      </c>
      <c r="C2" s="110"/>
      <c r="D2" s="110"/>
      <c r="E2" s="110"/>
      <c r="F2" s="110"/>
      <c r="G2" s="110"/>
      <c r="J2" s="3"/>
      <c r="K2" s="43" t="s">
        <v>25</v>
      </c>
      <c r="M2" s="26" t="s">
        <v>340</v>
      </c>
      <c r="N2" s="26"/>
      <c r="O2" s="26"/>
      <c r="P2" s="26"/>
      <c r="Q2" s="4"/>
      <c r="R2" s="4"/>
      <c r="S2" s="4"/>
      <c r="T2" s="3"/>
      <c r="U2" s="3"/>
      <c r="V2" s="3"/>
      <c r="W2" s="3"/>
      <c r="X2" s="3"/>
      <c r="Y2" s="3"/>
      <c r="AB2" s="3"/>
      <c r="AC2" s="142"/>
      <c r="AD2" s="87" t="s">
        <v>283</v>
      </c>
      <c r="AE2" s="88"/>
    </row>
    <row r="3" spans="1:31" ht="13.5" customHeight="1" x14ac:dyDescent="0.15">
      <c r="B3" s="27" t="s">
        <v>462</v>
      </c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89" t="s">
        <v>431</v>
      </c>
      <c r="Q3" s="189"/>
      <c r="R3" s="189"/>
      <c r="S3" s="190"/>
      <c r="T3" s="131" t="s">
        <v>5</v>
      </c>
      <c r="U3" s="134" t="s">
        <v>6</v>
      </c>
      <c r="V3" s="135"/>
      <c r="W3" s="136"/>
      <c r="X3" s="131" t="s">
        <v>7</v>
      </c>
      <c r="Y3" s="134" t="s">
        <v>6</v>
      </c>
      <c r="Z3" s="135"/>
      <c r="AA3" s="136"/>
      <c r="AB3" s="143" t="s">
        <v>304</v>
      </c>
      <c r="AC3" s="146" t="s">
        <v>280</v>
      </c>
      <c r="AD3" s="139"/>
      <c r="AE3" s="140"/>
    </row>
    <row r="4" spans="1:31" x14ac:dyDescent="0.15">
      <c r="B4" s="27" t="s">
        <v>463</v>
      </c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91"/>
      <c r="Q4" s="191"/>
      <c r="R4" s="191"/>
      <c r="S4" s="192"/>
      <c r="T4" s="137"/>
      <c r="U4" s="15" t="s">
        <v>9</v>
      </c>
      <c r="V4" s="16" t="s">
        <v>10</v>
      </c>
      <c r="W4" s="17"/>
      <c r="X4" s="137"/>
      <c r="Y4" s="200" t="s">
        <v>9</v>
      </c>
      <c r="Z4" s="201" t="s">
        <v>10</v>
      </c>
      <c r="AA4" s="17"/>
      <c r="AB4" s="144"/>
      <c r="AC4" s="147"/>
      <c r="AD4" s="79" t="s">
        <v>10</v>
      </c>
      <c r="AE4" s="80"/>
    </row>
    <row r="5" spans="1:31" ht="27" customHeight="1" x14ac:dyDescent="0.15">
      <c r="B5" s="18" t="s">
        <v>27</v>
      </c>
      <c r="C5" s="19" t="s">
        <v>11</v>
      </c>
      <c r="D5" s="20" t="s">
        <v>12</v>
      </c>
      <c r="E5" s="39" t="s">
        <v>35</v>
      </c>
      <c r="F5" s="40" t="s">
        <v>36</v>
      </c>
      <c r="G5" s="39" t="s">
        <v>258</v>
      </c>
      <c r="H5" s="40" t="s">
        <v>259</v>
      </c>
      <c r="I5" s="38" t="s">
        <v>260</v>
      </c>
      <c r="J5" s="128" t="s">
        <v>261</v>
      </c>
      <c r="K5" s="129"/>
      <c r="L5" s="130"/>
      <c r="M5" s="21" t="s">
        <v>13</v>
      </c>
      <c r="N5" s="21" t="s">
        <v>262</v>
      </c>
      <c r="O5" s="113" t="s">
        <v>403</v>
      </c>
      <c r="P5" s="38" t="s">
        <v>337</v>
      </c>
      <c r="Q5" s="38" t="s">
        <v>34</v>
      </c>
      <c r="R5" s="38" t="s">
        <v>33</v>
      </c>
      <c r="S5" s="38" t="s">
        <v>285</v>
      </c>
      <c r="T5" s="138"/>
      <c r="U5" s="22"/>
      <c r="V5" s="23" t="s">
        <v>296</v>
      </c>
      <c r="W5" s="24"/>
      <c r="X5" s="138"/>
      <c r="Y5" s="22"/>
      <c r="Z5" s="23" t="s">
        <v>296</v>
      </c>
      <c r="AA5" s="24"/>
      <c r="AB5" s="145"/>
      <c r="AC5" s="148"/>
      <c r="AD5" s="81"/>
      <c r="AE5" s="82"/>
    </row>
    <row r="6" spans="1:31" x14ac:dyDescent="0.15">
      <c r="A6">
        <v>1</v>
      </c>
      <c r="B6" s="34"/>
      <c r="C6" s="70"/>
      <c r="D6" s="73"/>
      <c r="E6" s="74" t="str">
        <f t="shared" ref="E6:F21" si="0">ASC(PHONETIC(C6))</f>
        <v/>
      </c>
      <c r="F6" s="75" t="str">
        <f t="shared" si="0"/>
        <v/>
      </c>
      <c r="G6" s="71"/>
      <c r="H6" s="72"/>
      <c r="I6" s="35"/>
      <c r="J6" s="67"/>
      <c r="K6" s="66"/>
      <c r="L6" s="63"/>
      <c r="M6" s="35"/>
      <c r="N6" s="36" t="s">
        <v>263</v>
      </c>
      <c r="O6" s="114"/>
      <c r="P6" s="68"/>
      <c r="Q6" s="34"/>
      <c r="R6" s="34"/>
      <c r="S6" s="109"/>
      <c r="T6" s="37"/>
      <c r="U6" s="31"/>
      <c r="V6" s="32"/>
      <c r="W6" s="33"/>
      <c r="X6" s="37"/>
      <c r="Y6" s="202"/>
      <c r="Z6" s="32"/>
      <c r="AA6" s="33"/>
      <c r="AB6" s="37"/>
      <c r="AC6" s="83"/>
      <c r="AD6" s="84"/>
      <c r="AE6" s="85"/>
    </row>
    <row r="7" spans="1:31" x14ac:dyDescent="0.15">
      <c r="A7">
        <f t="shared" ref="A7:A30" ca="1" si="1">OFFSET(A7,-1,0)+1</f>
        <v>2</v>
      </c>
      <c r="B7" s="34"/>
      <c r="C7" s="70"/>
      <c r="D7" s="73"/>
      <c r="E7" s="74" t="str">
        <f t="shared" si="0"/>
        <v/>
      </c>
      <c r="F7" s="75" t="str">
        <f t="shared" si="0"/>
        <v/>
      </c>
      <c r="G7" s="71"/>
      <c r="H7" s="72"/>
      <c r="I7" s="35"/>
      <c r="J7" s="67"/>
      <c r="K7" s="66"/>
      <c r="L7" s="63"/>
      <c r="M7" s="35"/>
      <c r="N7" s="36" t="s">
        <v>263</v>
      </c>
      <c r="O7" s="114"/>
      <c r="P7" s="68"/>
      <c r="Q7" s="34"/>
      <c r="R7" s="34"/>
      <c r="S7" s="109"/>
      <c r="T7" s="37"/>
      <c r="U7" s="31"/>
      <c r="V7" s="32"/>
      <c r="W7" s="33"/>
      <c r="X7" s="37"/>
      <c r="Y7" s="202"/>
      <c r="Z7" s="32"/>
      <c r="AA7" s="33"/>
      <c r="AB7" s="37"/>
      <c r="AC7" s="83"/>
      <c r="AD7" s="84"/>
      <c r="AE7" s="85"/>
    </row>
    <row r="8" spans="1:31" x14ac:dyDescent="0.15">
      <c r="A8">
        <f t="shared" ca="1" si="1"/>
        <v>3</v>
      </c>
      <c r="B8" s="34"/>
      <c r="C8" s="70"/>
      <c r="D8" s="73"/>
      <c r="E8" s="74" t="str">
        <f t="shared" si="0"/>
        <v/>
      </c>
      <c r="F8" s="75" t="str">
        <f t="shared" si="0"/>
        <v/>
      </c>
      <c r="G8" s="71"/>
      <c r="H8" s="72"/>
      <c r="I8" s="35"/>
      <c r="J8" s="67"/>
      <c r="K8" s="66"/>
      <c r="L8" s="63"/>
      <c r="M8" s="35"/>
      <c r="N8" s="36" t="s">
        <v>263</v>
      </c>
      <c r="O8" s="114"/>
      <c r="P8" s="68"/>
      <c r="Q8" s="34"/>
      <c r="R8" s="34"/>
      <c r="S8" s="109"/>
      <c r="T8" s="37"/>
      <c r="U8" s="31"/>
      <c r="V8" s="32"/>
      <c r="W8" s="33"/>
      <c r="X8" s="37"/>
      <c r="Y8" s="202"/>
      <c r="Z8" s="32"/>
      <c r="AA8" s="33"/>
      <c r="AB8" s="37"/>
      <c r="AC8" s="83"/>
      <c r="AD8" s="84"/>
      <c r="AE8" s="85"/>
    </row>
    <row r="9" spans="1:31" x14ac:dyDescent="0.15">
      <c r="A9">
        <f t="shared" ca="1" si="1"/>
        <v>4</v>
      </c>
      <c r="B9" s="34"/>
      <c r="C9" s="70"/>
      <c r="D9" s="73"/>
      <c r="E9" s="74" t="str">
        <f t="shared" si="0"/>
        <v/>
      </c>
      <c r="F9" s="75" t="str">
        <f t="shared" si="0"/>
        <v/>
      </c>
      <c r="G9" s="71"/>
      <c r="H9" s="72"/>
      <c r="I9" s="35"/>
      <c r="J9" s="67"/>
      <c r="K9" s="66"/>
      <c r="L9" s="63"/>
      <c r="M9" s="35"/>
      <c r="N9" s="36" t="s">
        <v>263</v>
      </c>
      <c r="O9" s="114"/>
      <c r="P9" s="68"/>
      <c r="Q9" s="34"/>
      <c r="R9" s="34"/>
      <c r="S9" s="109"/>
      <c r="T9" s="37"/>
      <c r="U9" s="31"/>
      <c r="V9" s="32"/>
      <c r="W9" s="33"/>
      <c r="X9" s="37"/>
      <c r="Y9" s="202"/>
      <c r="Z9" s="32"/>
      <c r="AA9" s="33"/>
      <c r="AB9" s="37"/>
      <c r="AC9" s="83"/>
      <c r="AD9" s="84"/>
      <c r="AE9" s="85"/>
    </row>
    <row r="10" spans="1:31" x14ac:dyDescent="0.15">
      <c r="A10">
        <f t="shared" ca="1" si="1"/>
        <v>5</v>
      </c>
      <c r="B10" s="34"/>
      <c r="C10" s="70"/>
      <c r="D10" s="73"/>
      <c r="E10" s="74" t="str">
        <f t="shared" si="0"/>
        <v/>
      </c>
      <c r="F10" s="75" t="str">
        <f t="shared" si="0"/>
        <v/>
      </c>
      <c r="G10" s="71"/>
      <c r="H10" s="72"/>
      <c r="I10" s="35"/>
      <c r="J10" s="67"/>
      <c r="K10" s="66"/>
      <c r="L10" s="63"/>
      <c r="M10" s="35"/>
      <c r="N10" s="36" t="s">
        <v>263</v>
      </c>
      <c r="O10" s="114"/>
      <c r="P10" s="68"/>
      <c r="Q10" s="34"/>
      <c r="R10" s="34"/>
      <c r="S10" s="109"/>
      <c r="T10" s="37"/>
      <c r="U10" s="31"/>
      <c r="V10" s="32"/>
      <c r="W10" s="33"/>
      <c r="X10" s="37"/>
      <c r="Y10" s="202"/>
      <c r="Z10" s="32"/>
      <c r="AA10" s="33"/>
      <c r="AB10" s="37"/>
      <c r="AC10" s="83"/>
      <c r="AD10" s="84"/>
      <c r="AE10" s="85"/>
    </row>
    <row r="11" spans="1:31" x14ac:dyDescent="0.15">
      <c r="A11">
        <f t="shared" ca="1" si="1"/>
        <v>6</v>
      </c>
      <c r="B11" s="34"/>
      <c r="C11" s="70"/>
      <c r="D11" s="73"/>
      <c r="E11" s="74" t="str">
        <f t="shared" si="0"/>
        <v/>
      </c>
      <c r="F11" s="75" t="str">
        <f t="shared" si="0"/>
        <v/>
      </c>
      <c r="G11" s="71"/>
      <c r="H11" s="72"/>
      <c r="I11" s="35"/>
      <c r="J11" s="67"/>
      <c r="K11" s="66"/>
      <c r="L11" s="63"/>
      <c r="M11" s="35"/>
      <c r="N11" s="36" t="s">
        <v>263</v>
      </c>
      <c r="O11" s="114"/>
      <c r="P11" s="68"/>
      <c r="Q11" s="34"/>
      <c r="R11" s="34"/>
      <c r="S11" s="109"/>
      <c r="T11" s="37"/>
      <c r="U11" s="31"/>
      <c r="V11" s="32"/>
      <c r="W11" s="33"/>
      <c r="X11" s="37"/>
      <c r="Y11" s="202"/>
      <c r="Z11" s="32"/>
      <c r="AA11" s="33"/>
      <c r="AB11" s="37"/>
      <c r="AC11" s="83"/>
      <c r="AD11" s="84"/>
      <c r="AE11" s="85"/>
    </row>
    <row r="12" spans="1:31" x14ac:dyDescent="0.15">
      <c r="A12">
        <f t="shared" ca="1" si="1"/>
        <v>7</v>
      </c>
      <c r="B12" s="34"/>
      <c r="C12" s="70"/>
      <c r="D12" s="73"/>
      <c r="E12" s="74" t="str">
        <f t="shared" si="0"/>
        <v/>
      </c>
      <c r="F12" s="75" t="str">
        <f t="shared" si="0"/>
        <v/>
      </c>
      <c r="G12" s="71"/>
      <c r="H12" s="72"/>
      <c r="I12" s="35"/>
      <c r="J12" s="67"/>
      <c r="K12" s="66"/>
      <c r="L12" s="63"/>
      <c r="M12" s="35"/>
      <c r="N12" s="36" t="s">
        <v>263</v>
      </c>
      <c r="O12" s="114"/>
      <c r="P12" s="68"/>
      <c r="Q12" s="34"/>
      <c r="R12" s="34"/>
      <c r="S12" s="109"/>
      <c r="T12" s="37"/>
      <c r="U12" s="31"/>
      <c r="V12" s="32"/>
      <c r="W12" s="33"/>
      <c r="X12" s="37"/>
      <c r="Y12" s="202"/>
      <c r="Z12" s="32"/>
      <c r="AA12" s="33"/>
      <c r="AB12" s="37"/>
      <c r="AC12" s="83"/>
      <c r="AD12" s="84"/>
      <c r="AE12" s="85"/>
    </row>
    <row r="13" spans="1:31" x14ac:dyDescent="0.15">
      <c r="A13">
        <f t="shared" ca="1" si="1"/>
        <v>8</v>
      </c>
      <c r="B13" s="34"/>
      <c r="C13" s="70"/>
      <c r="D13" s="73"/>
      <c r="E13" s="74" t="str">
        <f t="shared" si="0"/>
        <v/>
      </c>
      <c r="F13" s="75" t="str">
        <f t="shared" si="0"/>
        <v/>
      </c>
      <c r="G13" s="71"/>
      <c r="H13" s="72"/>
      <c r="I13" s="35"/>
      <c r="J13" s="67"/>
      <c r="K13" s="66"/>
      <c r="L13" s="63"/>
      <c r="M13" s="35"/>
      <c r="N13" s="36" t="s">
        <v>263</v>
      </c>
      <c r="O13" s="114"/>
      <c r="P13" s="68"/>
      <c r="Q13" s="34"/>
      <c r="R13" s="34"/>
      <c r="S13" s="109"/>
      <c r="T13" s="37"/>
      <c r="U13" s="31"/>
      <c r="V13" s="32"/>
      <c r="W13" s="33"/>
      <c r="X13" s="37"/>
      <c r="Y13" s="202"/>
      <c r="Z13" s="32"/>
      <c r="AA13" s="33"/>
      <c r="AB13" s="37"/>
      <c r="AC13" s="83"/>
      <c r="AD13" s="84"/>
      <c r="AE13" s="85"/>
    </row>
    <row r="14" spans="1:31" x14ac:dyDescent="0.15">
      <c r="A14">
        <f t="shared" ca="1" si="1"/>
        <v>9</v>
      </c>
      <c r="B14" s="34"/>
      <c r="C14" s="70"/>
      <c r="D14" s="73"/>
      <c r="E14" s="74" t="str">
        <f t="shared" si="0"/>
        <v/>
      </c>
      <c r="F14" s="75" t="str">
        <f t="shared" si="0"/>
        <v/>
      </c>
      <c r="G14" s="71"/>
      <c r="H14" s="72"/>
      <c r="I14" s="35"/>
      <c r="J14" s="67"/>
      <c r="K14" s="66"/>
      <c r="L14" s="63"/>
      <c r="M14" s="35"/>
      <c r="N14" s="36" t="s">
        <v>263</v>
      </c>
      <c r="O14" s="114"/>
      <c r="P14" s="68"/>
      <c r="Q14" s="34"/>
      <c r="R14" s="34"/>
      <c r="S14" s="109"/>
      <c r="T14" s="37"/>
      <c r="U14" s="31"/>
      <c r="V14" s="32"/>
      <c r="W14" s="33"/>
      <c r="X14" s="37"/>
      <c r="Y14" s="202"/>
      <c r="Z14" s="32"/>
      <c r="AA14" s="33"/>
      <c r="AB14" s="37"/>
      <c r="AC14" s="83"/>
      <c r="AD14" s="84"/>
      <c r="AE14" s="85"/>
    </row>
    <row r="15" spans="1:31" x14ac:dyDescent="0.15">
      <c r="A15">
        <f t="shared" ca="1" si="1"/>
        <v>10</v>
      </c>
      <c r="B15" s="34"/>
      <c r="C15" s="70"/>
      <c r="D15" s="73"/>
      <c r="E15" s="74" t="str">
        <f t="shared" si="0"/>
        <v/>
      </c>
      <c r="F15" s="75" t="str">
        <f t="shared" si="0"/>
        <v/>
      </c>
      <c r="G15" s="71"/>
      <c r="H15" s="72"/>
      <c r="I15" s="35"/>
      <c r="J15" s="67"/>
      <c r="K15" s="66"/>
      <c r="L15" s="63"/>
      <c r="M15" s="35"/>
      <c r="N15" s="36" t="s">
        <v>263</v>
      </c>
      <c r="O15" s="114"/>
      <c r="P15" s="68"/>
      <c r="Q15" s="34"/>
      <c r="R15" s="34"/>
      <c r="S15" s="109"/>
      <c r="T15" s="37"/>
      <c r="U15" s="31"/>
      <c r="V15" s="32"/>
      <c r="W15" s="33"/>
      <c r="X15" s="37"/>
      <c r="Y15" s="202"/>
      <c r="Z15" s="32"/>
      <c r="AA15" s="33"/>
      <c r="AB15" s="37"/>
      <c r="AC15" s="83"/>
      <c r="AD15" s="84"/>
      <c r="AE15" s="85"/>
    </row>
    <row r="16" spans="1:31" x14ac:dyDescent="0.15">
      <c r="A16">
        <f t="shared" ca="1" si="1"/>
        <v>11</v>
      </c>
      <c r="B16" s="34"/>
      <c r="C16" s="70"/>
      <c r="D16" s="73"/>
      <c r="E16" s="74" t="str">
        <f t="shared" si="0"/>
        <v/>
      </c>
      <c r="F16" s="75" t="str">
        <f t="shared" si="0"/>
        <v/>
      </c>
      <c r="G16" s="71"/>
      <c r="H16" s="72"/>
      <c r="I16" s="35"/>
      <c r="J16" s="67"/>
      <c r="K16" s="66"/>
      <c r="L16" s="63"/>
      <c r="M16" s="35"/>
      <c r="N16" s="36" t="s">
        <v>263</v>
      </c>
      <c r="O16" s="114"/>
      <c r="P16" s="68"/>
      <c r="Q16" s="34"/>
      <c r="R16" s="34"/>
      <c r="S16" s="109"/>
      <c r="T16" s="37"/>
      <c r="U16" s="31"/>
      <c r="V16" s="32"/>
      <c r="W16" s="33"/>
      <c r="X16" s="37"/>
      <c r="Y16" s="202"/>
      <c r="Z16" s="32"/>
      <c r="AA16" s="33"/>
      <c r="AB16" s="37"/>
      <c r="AC16" s="83"/>
      <c r="AD16" s="84"/>
      <c r="AE16" s="85"/>
    </row>
    <row r="17" spans="1:31" x14ac:dyDescent="0.15">
      <c r="A17">
        <f t="shared" ca="1" si="1"/>
        <v>12</v>
      </c>
      <c r="B17" s="34"/>
      <c r="C17" s="70"/>
      <c r="D17" s="73"/>
      <c r="E17" s="74" t="str">
        <f t="shared" si="0"/>
        <v/>
      </c>
      <c r="F17" s="75" t="str">
        <f t="shared" si="0"/>
        <v/>
      </c>
      <c r="G17" s="71"/>
      <c r="H17" s="72"/>
      <c r="I17" s="35"/>
      <c r="J17" s="67"/>
      <c r="K17" s="66"/>
      <c r="L17" s="63"/>
      <c r="M17" s="35"/>
      <c r="N17" s="36" t="s">
        <v>263</v>
      </c>
      <c r="O17" s="114"/>
      <c r="P17" s="68"/>
      <c r="Q17" s="34"/>
      <c r="R17" s="34"/>
      <c r="S17" s="109"/>
      <c r="T17" s="37"/>
      <c r="U17" s="31"/>
      <c r="V17" s="32"/>
      <c r="W17" s="33"/>
      <c r="X17" s="37"/>
      <c r="Y17" s="202"/>
      <c r="Z17" s="32"/>
      <c r="AA17" s="33"/>
      <c r="AB17" s="37"/>
      <c r="AC17" s="83"/>
      <c r="AD17" s="84"/>
      <c r="AE17" s="85"/>
    </row>
    <row r="18" spans="1:31" x14ac:dyDescent="0.15">
      <c r="A18">
        <f t="shared" ca="1" si="1"/>
        <v>13</v>
      </c>
      <c r="B18" s="34"/>
      <c r="C18" s="70"/>
      <c r="D18" s="73"/>
      <c r="E18" s="74" t="str">
        <f t="shared" si="0"/>
        <v/>
      </c>
      <c r="F18" s="75" t="str">
        <f t="shared" si="0"/>
        <v/>
      </c>
      <c r="G18" s="71"/>
      <c r="H18" s="72"/>
      <c r="I18" s="35"/>
      <c r="J18" s="67"/>
      <c r="K18" s="66"/>
      <c r="L18" s="63"/>
      <c r="M18" s="35"/>
      <c r="N18" s="36" t="s">
        <v>263</v>
      </c>
      <c r="O18" s="114"/>
      <c r="P18" s="68"/>
      <c r="Q18" s="34"/>
      <c r="R18" s="34"/>
      <c r="S18" s="109"/>
      <c r="T18" s="37"/>
      <c r="U18" s="31"/>
      <c r="V18" s="32"/>
      <c r="W18" s="33"/>
      <c r="X18" s="37"/>
      <c r="Y18" s="202"/>
      <c r="Z18" s="32"/>
      <c r="AA18" s="33"/>
      <c r="AB18" s="37"/>
      <c r="AC18" s="83"/>
      <c r="AD18" s="84"/>
      <c r="AE18" s="85"/>
    </row>
    <row r="19" spans="1:31" x14ac:dyDescent="0.15">
      <c r="A19">
        <f t="shared" ca="1" si="1"/>
        <v>14</v>
      </c>
      <c r="B19" s="34"/>
      <c r="C19" s="70"/>
      <c r="D19" s="73"/>
      <c r="E19" s="74" t="str">
        <f t="shared" si="0"/>
        <v/>
      </c>
      <c r="F19" s="75" t="str">
        <f t="shared" si="0"/>
        <v/>
      </c>
      <c r="G19" s="71"/>
      <c r="H19" s="72"/>
      <c r="I19" s="35"/>
      <c r="J19" s="67"/>
      <c r="K19" s="66"/>
      <c r="L19" s="63"/>
      <c r="M19" s="35"/>
      <c r="N19" s="36" t="s">
        <v>263</v>
      </c>
      <c r="O19" s="114"/>
      <c r="P19" s="68"/>
      <c r="Q19" s="34"/>
      <c r="R19" s="34"/>
      <c r="S19" s="109"/>
      <c r="T19" s="37"/>
      <c r="U19" s="31"/>
      <c r="V19" s="32"/>
      <c r="W19" s="33"/>
      <c r="X19" s="37"/>
      <c r="Y19" s="202"/>
      <c r="Z19" s="32"/>
      <c r="AA19" s="33"/>
      <c r="AB19" s="37"/>
      <c r="AC19" s="83"/>
      <c r="AD19" s="84"/>
      <c r="AE19" s="85"/>
    </row>
    <row r="20" spans="1:31" x14ac:dyDescent="0.15">
      <c r="A20">
        <f t="shared" ca="1" si="1"/>
        <v>15</v>
      </c>
      <c r="B20" s="34"/>
      <c r="C20" s="70"/>
      <c r="D20" s="73"/>
      <c r="E20" s="74" t="str">
        <f t="shared" si="0"/>
        <v/>
      </c>
      <c r="F20" s="75" t="str">
        <f t="shared" si="0"/>
        <v/>
      </c>
      <c r="G20" s="71"/>
      <c r="H20" s="72"/>
      <c r="I20" s="35"/>
      <c r="J20" s="67"/>
      <c r="K20" s="66"/>
      <c r="L20" s="63"/>
      <c r="M20" s="35"/>
      <c r="N20" s="36" t="s">
        <v>263</v>
      </c>
      <c r="O20" s="114"/>
      <c r="P20" s="68"/>
      <c r="Q20" s="34"/>
      <c r="R20" s="34"/>
      <c r="S20" s="109"/>
      <c r="T20" s="37"/>
      <c r="U20" s="31"/>
      <c r="V20" s="32"/>
      <c r="W20" s="33"/>
      <c r="X20" s="37"/>
      <c r="Y20" s="202"/>
      <c r="Z20" s="32"/>
      <c r="AA20" s="33"/>
      <c r="AB20" s="37"/>
      <c r="AC20" s="83"/>
      <c r="AD20" s="84"/>
      <c r="AE20" s="85"/>
    </row>
    <row r="21" spans="1:31" x14ac:dyDescent="0.15">
      <c r="A21">
        <f t="shared" ca="1" si="1"/>
        <v>16</v>
      </c>
      <c r="B21" s="34"/>
      <c r="C21" s="70"/>
      <c r="D21" s="73"/>
      <c r="E21" s="74" t="str">
        <f t="shared" si="0"/>
        <v/>
      </c>
      <c r="F21" s="75" t="str">
        <f t="shared" si="0"/>
        <v/>
      </c>
      <c r="G21" s="71"/>
      <c r="H21" s="72"/>
      <c r="I21" s="35"/>
      <c r="J21" s="67"/>
      <c r="K21" s="66"/>
      <c r="L21" s="63"/>
      <c r="M21" s="35"/>
      <c r="N21" s="36" t="s">
        <v>263</v>
      </c>
      <c r="O21" s="114"/>
      <c r="P21" s="68"/>
      <c r="Q21" s="34"/>
      <c r="R21" s="34"/>
      <c r="S21" s="109"/>
      <c r="T21" s="37"/>
      <c r="U21" s="31"/>
      <c r="V21" s="32"/>
      <c r="W21" s="33"/>
      <c r="X21" s="37"/>
      <c r="Y21" s="202"/>
      <c r="Z21" s="32"/>
      <c r="AA21" s="33"/>
      <c r="AB21" s="37"/>
      <c r="AC21" s="83"/>
      <c r="AD21" s="84"/>
      <c r="AE21" s="85"/>
    </row>
    <row r="22" spans="1:31" x14ac:dyDescent="0.15">
      <c r="A22">
        <f t="shared" ca="1" si="1"/>
        <v>17</v>
      </c>
      <c r="B22" s="34"/>
      <c r="C22" s="70"/>
      <c r="D22" s="73"/>
      <c r="E22" s="74" t="str">
        <f t="shared" ref="E22:F30" si="2">ASC(PHONETIC(C22))</f>
        <v/>
      </c>
      <c r="F22" s="75" t="str">
        <f t="shared" si="2"/>
        <v/>
      </c>
      <c r="G22" s="71"/>
      <c r="H22" s="72"/>
      <c r="I22" s="35"/>
      <c r="J22" s="67"/>
      <c r="K22" s="66"/>
      <c r="L22" s="63"/>
      <c r="M22" s="35"/>
      <c r="N22" s="36" t="s">
        <v>263</v>
      </c>
      <c r="O22" s="114"/>
      <c r="P22" s="68"/>
      <c r="Q22" s="34"/>
      <c r="R22" s="34"/>
      <c r="S22" s="109"/>
      <c r="T22" s="37"/>
      <c r="U22" s="31"/>
      <c r="V22" s="32"/>
      <c r="W22" s="33"/>
      <c r="X22" s="37"/>
      <c r="Y22" s="202"/>
      <c r="Z22" s="32"/>
      <c r="AA22" s="33"/>
      <c r="AB22" s="37"/>
      <c r="AC22" s="83"/>
      <c r="AD22" s="84"/>
      <c r="AE22" s="85"/>
    </row>
    <row r="23" spans="1:31" x14ac:dyDescent="0.15">
      <c r="A23">
        <f t="shared" ca="1" si="1"/>
        <v>18</v>
      </c>
      <c r="B23" s="34"/>
      <c r="C23" s="70"/>
      <c r="D23" s="73"/>
      <c r="E23" s="74" t="str">
        <f t="shared" si="2"/>
        <v/>
      </c>
      <c r="F23" s="75" t="str">
        <f t="shared" si="2"/>
        <v/>
      </c>
      <c r="G23" s="71"/>
      <c r="H23" s="72"/>
      <c r="I23" s="35"/>
      <c r="J23" s="67"/>
      <c r="K23" s="66"/>
      <c r="L23" s="63"/>
      <c r="M23" s="35"/>
      <c r="N23" s="36" t="s">
        <v>263</v>
      </c>
      <c r="O23" s="114"/>
      <c r="P23" s="68"/>
      <c r="Q23" s="34"/>
      <c r="R23" s="34"/>
      <c r="S23" s="109"/>
      <c r="T23" s="37"/>
      <c r="U23" s="31"/>
      <c r="V23" s="32"/>
      <c r="W23" s="33"/>
      <c r="X23" s="37"/>
      <c r="Y23" s="202"/>
      <c r="Z23" s="32"/>
      <c r="AA23" s="33"/>
      <c r="AB23" s="37"/>
      <c r="AC23" s="83"/>
      <c r="AD23" s="84"/>
      <c r="AE23" s="85"/>
    </row>
    <row r="24" spans="1:31" x14ac:dyDescent="0.15">
      <c r="A24">
        <f t="shared" ca="1" si="1"/>
        <v>19</v>
      </c>
      <c r="B24" s="34"/>
      <c r="C24" s="70"/>
      <c r="D24" s="73"/>
      <c r="E24" s="74" t="str">
        <f t="shared" si="2"/>
        <v/>
      </c>
      <c r="F24" s="75" t="str">
        <f t="shared" si="2"/>
        <v/>
      </c>
      <c r="G24" s="71"/>
      <c r="H24" s="72"/>
      <c r="I24" s="35"/>
      <c r="J24" s="67"/>
      <c r="K24" s="66"/>
      <c r="L24" s="63"/>
      <c r="M24" s="35"/>
      <c r="N24" s="36" t="s">
        <v>263</v>
      </c>
      <c r="O24" s="114"/>
      <c r="P24" s="68"/>
      <c r="Q24" s="34"/>
      <c r="R24" s="34"/>
      <c r="S24" s="109"/>
      <c r="T24" s="37"/>
      <c r="U24" s="31"/>
      <c r="V24" s="32"/>
      <c r="W24" s="33"/>
      <c r="X24" s="37"/>
      <c r="Y24" s="202"/>
      <c r="Z24" s="32"/>
      <c r="AA24" s="33"/>
      <c r="AB24" s="37"/>
      <c r="AC24" s="83"/>
      <c r="AD24" s="84"/>
      <c r="AE24" s="85"/>
    </row>
    <row r="25" spans="1:31" x14ac:dyDescent="0.15">
      <c r="A25">
        <f t="shared" ca="1" si="1"/>
        <v>20</v>
      </c>
      <c r="B25" s="34"/>
      <c r="C25" s="70"/>
      <c r="D25" s="73"/>
      <c r="E25" s="74" t="str">
        <f t="shared" si="2"/>
        <v/>
      </c>
      <c r="F25" s="75" t="str">
        <f t="shared" si="2"/>
        <v/>
      </c>
      <c r="G25" s="71"/>
      <c r="H25" s="72"/>
      <c r="I25" s="35"/>
      <c r="J25" s="67"/>
      <c r="K25" s="66"/>
      <c r="L25" s="63"/>
      <c r="M25" s="35"/>
      <c r="N25" s="36" t="s">
        <v>263</v>
      </c>
      <c r="O25" s="114"/>
      <c r="P25" s="68"/>
      <c r="Q25" s="34"/>
      <c r="R25" s="34"/>
      <c r="S25" s="109"/>
      <c r="T25" s="37"/>
      <c r="U25" s="31"/>
      <c r="V25" s="32"/>
      <c r="W25" s="33"/>
      <c r="X25" s="37"/>
      <c r="Y25" s="202"/>
      <c r="Z25" s="32"/>
      <c r="AA25" s="33"/>
      <c r="AB25" s="37"/>
      <c r="AC25" s="83"/>
      <c r="AD25" s="84"/>
      <c r="AE25" s="85"/>
    </row>
    <row r="26" spans="1:31" x14ac:dyDescent="0.15">
      <c r="A26">
        <f t="shared" ca="1" si="1"/>
        <v>21</v>
      </c>
      <c r="B26" s="34"/>
      <c r="C26" s="70"/>
      <c r="D26" s="73"/>
      <c r="E26" s="74" t="str">
        <f t="shared" si="2"/>
        <v/>
      </c>
      <c r="F26" s="75" t="str">
        <f t="shared" si="2"/>
        <v/>
      </c>
      <c r="G26" s="71"/>
      <c r="H26" s="72"/>
      <c r="I26" s="35"/>
      <c r="J26" s="67"/>
      <c r="K26" s="66"/>
      <c r="L26" s="63"/>
      <c r="M26" s="35"/>
      <c r="N26" s="36" t="s">
        <v>263</v>
      </c>
      <c r="O26" s="114"/>
      <c r="P26" s="68"/>
      <c r="Q26" s="34"/>
      <c r="R26" s="34"/>
      <c r="S26" s="109"/>
      <c r="T26" s="37"/>
      <c r="U26" s="31"/>
      <c r="V26" s="32"/>
      <c r="W26" s="33"/>
      <c r="X26" s="37"/>
      <c r="Y26" s="202"/>
      <c r="Z26" s="32"/>
      <c r="AA26" s="33"/>
      <c r="AB26" s="37"/>
      <c r="AC26" s="83"/>
      <c r="AD26" s="84"/>
      <c r="AE26" s="85"/>
    </row>
    <row r="27" spans="1:31" x14ac:dyDescent="0.15">
      <c r="A27">
        <f t="shared" ca="1" si="1"/>
        <v>22</v>
      </c>
      <c r="B27" s="34"/>
      <c r="C27" s="70"/>
      <c r="D27" s="73"/>
      <c r="E27" s="74" t="str">
        <f t="shared" si="2"/>
        <v/>
      </c>
      <c r="F27" s="75" t="str">
        <f t="shared" si="2"/>
        <v/>
      </c>
      <c r="G27" s="71"/>
      <c r="H27" s="72"/>
      <c r="I27" s="35"/>
      <c r="J27" s="67"/>
      <c r="K27" s="66"/>
      <c r="L27" s="63"/>
      <c r="M27" s="35"/>
      <c r="N27" s="36" t="s">
        <v>263</v>
      </c>
      <c r="O27" s="114"/>
      <c r="P27" s="68"/>
      <c r="Q27" s="34"/>
      <c r="R27" s="34"/>
      <c r="S27" s="109"/>
      <c r="T27" s="37"/>
      <c r="U27" s="31"/>
      <c r="V27" s="32"/>
      <c r="W27" s="33"/>
      <c r="X27" s="37"/>
      <c r="Y27" s="202"/>
      <c r="Z27" s="32"/>
      <c r="AA27" s="33"/>
      <c r="AB27" s="37"/>
      <c r="AC27" s="83"/>
      <c r="AD27" s="84"/>
      <c r="AE27" s="85"/>
    </row>
    <row r="28" spans="1:31" x14ac:dyDescent="0.15">
      <c r="A28">
        <f t="shared" ca="1" si="1"/>
        <v>23</v>
      </c>
      <c r="B28" s="34"/>
      <c r="C28" s="70"/>
      <c r="D28" s="73"/>
      <c r="E28" s="74" t="str">
        <f t="shared" si="2"/>
        <v/>
      </c>
      <c r="F28" s="75" t="str">
        <f t="shared" si="2"/>
        <v/>
      </c>
      <c r="G28" s="71"/>
      <c r="H28" s="72"/>
      <c r="I28" s="35"/>
      <c r="J28" s="67"/>
      <c r="K28" s="66"/>
      <c r="L28" s="63"/>
      <c r="M28" s="35"/>
      <c r="N28" s="36" t="s">
        <v>263</v>
      </c>
      <c r="O28" s="114"/>
      <c r="P28" s="68"/>
      <c r="Q28" s="34"/>
      <c r="R28" s="34"/>
      <c r="S28" s="109"/>
      <c r="T28" s="37"/>
      <c r="U28" s="31"/>
      <c r="V28" s="32"/>
      <c r="W28" s="33"/>
      <c r="X28" s="37"/>
      <c r="Y28" s="202"/>
      <c r="Z28" s="32"/>
      <c r="AA28" s="33"/>
      <c r="AB28" s="37"/>
      <c r="AC28" s="83"/>
      <c r="AD28" s="84"/>
      <c r="AE28" s="85"/>
    </row>
    <row r="29" spans="1:31" x14ac:dyDescent="0.15">
      <c r="A29">
        <f t="shared" ca="1" si="1"/>
        <v>24</v>
      </c>
      <c r="B29" s="34"/>
      <c r="C29" s="70"/>
      <c r="D29" s="73"/>
      <c r="E29" s="74" t="str">
        <f t="shared" si="2"/>
        <v/>
      </c>
      <c r="F29" s="75" t="str">
        <f t="shared" si="2"/>
        <v/>
      </c>
      <c r="G29" s="71"/>
      <c r="H29" s="72"/>
      <c r="I29" s="35"/>
      <c r="J29" s="67"/>
      <c r="K29" s="66"/>
      <c r="L29" s="63"/>
      <c r="M29" s="35"/>
      <c r="N29" s="36" t="s">
        <v>263</v>
      </c>
      <c r="O29" s="114"/>
      <c r="P29" s="68"/>
      <c r="Q29" s="34"/>
      <c r="R29" s="34"/>
      <c r="S29" s="109"/>
      <c r="T29" s="37"/>
      <c r="U29" s="31"/>
      <c r="V29" s="32"/>
      <c r="W29" s="33"/>
      <c r="X29" s="37"/>
      <c r="Y29" s="202"/>
      <c r="Z29" s="32"/>
      <c r="AA29" s="33"/>
      <c r="AB29" s="37"/>
      <c r="AC29" s="83"/>
      <c r="AD29" s="84"/>
      <c r="AE29" s="85"/>
    </row>
    <row r="30" spans="1:31" x14ac:dyDescent="0.15">
      <c r="A30">
        <f t="shared" ca="1" si="1"/>
        <v>25</v>
      </c>
      <c r="B30" s="34"/>
      <c r="C30" s="70"/>
      <c r="D30" s="73"/>
      <c r="E30" s="74" t="str">
        <f t="shared" si="2"/>
        <v/>
      </c>
      <c r="F30" s="75" t="str">
        <f t="shared" si="2"/>
        <v/>
      </c>
      <c r="G30" s="71"/>
      <c r="H30" s="72"/>
      <c r="I30" s="35"/>
      <c r="J30" s="67"/>
      <c r="K30" s="66"/>
      <c r="L30" s="63"/>
      <c r="M30" s="35"/>
      <c r="N30" s="36" t="s">
        <v>263</v>
      </c>
      <c r="O30" s="114"/>
      <c r="P30" s="68"/>
      <c r="Q30" s="34"/>
      <c r="R30" s="34"/>
      <c r="S30" s="109"/>
      <c r="T30" s="37"/>
      <c r="U30" s="31"/>
      <c r="V30" s="32"/>
      <c r="W30" s="33"/>
      <c r="X30" s="37"/>
      <c r="Y30" s="202"/>
      <c r="Z30" s="32"/>
      <c r="AA30" s="33"/>
      <c r="AB30" s="37"/>
      <c r="AC30" s="83"/>
      <c r="AD30" s="84"/>
      <c r="AE30" s="85"/>
    </row>
    <row r="31" spans="1:31" ht="17.25" customHeight="1" x14ac:dyDescent="0.15">
      <c r="B31" s="42" t="s">
        <v>329</v>
      </c>
    </row>
    <row r="32" spans="1:31" ht="17.25" customHeight="1" x14ac:dyDescent="0.15">
      <c r="B32" s="41" t="s">
        <v>274</v>
      </c>
    </row>
    <row r="33" spans="2:28" x14ac:dyDescent="0.15">
      <c r="B33" s="151" t="s">
        <v>284</v>
      </c>
      <c r="C33" s="152"/>
      <c r="D33" s="151"/>
      <c r="E33" s="153"/>
      <c r="F33" s="153"/>
      <c r="G33" s="152"/>
      <c r="H33" s="3" t="s">
        <v>316</v>
      </c>
      <c r="I33" s="10"/>
      <c r="J33" s="10"/>
      <c r="K33" s="10"/>
      <c r="L33" s="10"/>
      <c r="M33" s="10"/>
      <c r="N33" s="10"/>
      <c r="O33" s="10"/>
      <c r="P33" s="10"/>
      <c r="T33" s="183" t="s">
        <v>28</v>
      </c>
      <c r="U33" s="184"/>
      <c r="V33" s="185"/>
      <c r="W33" s="180">
        <f>COUNTA(T6:T30)+COUNTA(X6:X30)</f>
        <v>0</v>
      </c>
      <c r="X33" s="181"/>
      <c r="Y33" s="186" t="s">
        <v>16</v>
      </c>
      <c r="Z33" s="187"/>
      <c r="AA33" s="188"/>
    </row>
    <row r="34" spans="2:28" x14ac:dyDescent="0.15">
      <c r="B34" s="151" t="s">
        <v>15</v>
      </c>
      <c r="C34" s="152"/>
      <c r="D34" s="151"/>
      <c r="E34" s="153"/>
      <c r="F34" s="153"/>
      <c r="G34" s="152"/>
      <c r="H34" s="3" t="s">
        <v>315</v>
      </c>
      <c r="I34" s="10"/>
      <c r="J34" s="10"/>
      <c r="K34" s="10"/>
      <c r="L34" s="10"/>
      <c r="M34" s="10"/>
      <c r="N34" s="10"/>
      <c r="O34" s="10"/>
      <c r="P34" s="10"/>
      <c r="T34" s="170" t="s">
        <v>286</v>
      </c>
      <c r="U34" s="171"/>
      <c r="V34" s="171"/>
      <c r="W34" s="174"/>
      <c r="X34" s="175"/>
      <c r="Y34" s="171" t="s">
        <v>287</v>
      </c>
      <c r="Z34" s="171"/>
      <c r="AA34" s="176"/>
      <c r="AB34" s="87" t="s">
        <v>288</v>
      </c>
    </row>
    <row r="35" spans="2:28" x14ac:dyDescent="0.15">
      <c r="B35" s="151" t="s">
        <v>17</v>
      </c>
      <c r="C35" s="152"/>
      <c r="D35" s="151"/>
      <c r="E35" s="153"/>
      <c r="F35" s="153"/>
      <c r="G35" s="152"/>
      <c r="H35" s="3" t="s">
        <v>315</v>
      </c>
      <c r="I35" s="10"/>
      <c r="J35" s="10"/>
      <c r="K35" s="10"/>
      <c r="L35" s="10"/>
      <c r="M35" s="10"/>
      <c r="N35" s="10"/>
      <c r="O35" s="10"/>
      <c r="P35" s="10"/>
      <c r="T35" s="158" t="s">
        <v>30</v>
      </c>
      <c r="U35" s="182"/>
      <c r="V35" s="159"/>
      <c r="W35" s="172">
        <f>W33*800+W34*2000</f>
        <v>0</v>
      </c>
      <c r="X35" s="173"/>
      <c r="Y35" s="158" t="s">
        <v>20</v>
      </c>
      <c r="Z35" s="182"/>
      <c r="AA35" s="159"/>
    </row>
    <row r="36" spans="2:28" x14ac:dyDescent="0.15">
      <c r="B36" s="156" t="s">
        <v>18</v>
      </c>
      <c r="C36" s="157"/>
      <c r="D36" s="160" t="s">
        <v>19</v>
      </c>
      <c r="E36" s="161"/>
      <c r="F36" s="161"/>
      <c r="G36" s="162"/>
      <c r="H36" s="10"/>
      <c r="I36" s="10"/>
      <c r="J36" s="10"/>
      <c r="K36" s="10"/>
      <c r="L36" s="10"/>
      <c r="M36" s="10"/>
      <c r="N36" s="10"/>
      <c r="O36" s="10"/>
      <c r="P36" s="10"/>
      <c r="V36"/>
    </row>
    <row r="37" spans="2:28" x14ac:dyDescent="0.15">
      <c r="B37" s="158"/>
      <c r="C37" s="159"/>
      <c r="D37" s="151"/>
      <c r="E37" s="153"/>
      <c r="F37" s="153"/>
      <c r="G37" s="152"/>
      <c r="H37" s="3" t="s">
        <v>23</v>
      </c>
      <c r="I37" s="10"/>
      <c r="J37" s="10"/>
      <c r="K37" s="10"/>
      <c r="L37" s="10"/>
      <c r="M37" s="10"/>
      <c r="N37" s="10"/>
      <c r="O37" s="10"/>
      <c r="P37" s="10"/>
      <c r="T37" s="76"/>
    </row>
    <row r="38" spans="2:28" x14ac:dyDescent="0.15">
      <c r="B38" s="154" t="s">
        <v>21</v>
      </c>
      <c r="C38" s="154"/>
      <c r="D38" s="163"/>
      <c r="E38" s="164"/>
      <c r="F38" s="164"/>
      <c r="G38" s="164"/>
      <c r="H38" s="10"/>
      <c r="I38" s="10"/>
      <c r="J38" s="10"/>
      <c r="K38" s="10"/>
      <c r="L38" s="10"/>
      <c r="N38" s="3"/>
      <c r="O38" s="3"/>
      <c r="P38" s="3"/>
      <c r="Q38"/>
      <c r="R38"/>
      <c r="S38"/>
    </row>
    <row r="39" spans="2:28" x14ac:dyDescent="0.15">
      <c r="B39" s="154" t="s">
        <v>22</v>
      </c>
      <c r="C39" s="154"/>
      <c r="D39" s="155"/>
      <c r="E39" s="154"/>
      <c r="F39" s="154"/>
      <c r="G39" s="154"/>
      <c r="M39" s="3"/>
      <c r="N39" s="3"/>
      <c r="O39" s="3"/>
      <c r="P39" s="3"/>
    </row>
    <row r="40" spans="2:28" x14ac:dyDescent="0.15">
      <c r="B40" s="149" t="s">
        <v>438</v>
      </c>
      <c r="C40" s="149"/>
      <c r="D40" s="150"/>
      <c r="E40" s="149"/>
      <c r="F40" s="149"/>
      <c r="G40" s="149"/>
      <c r="H40" s="120" t="s">
        <v>440</v>
      </c>
    </row>
    <row r="41" spans="2:28" x14ac:dyDescent="0.15">
      <c r="B41" s="149" t="s">
        <v>439</v>
      </c>
      <c r="C41" s="149"/>
      <c r="D41" s="150"/>
      <c r="E41" s="149"/>
      <c r="F41" s="149"/>
      <c r="G41" s="149"/>
      <c r="H41" s="120" t="s">
        <v>440</v>
      </c>
    </row>
  </sheetData>
  <mergeCells count="38">
    <mergeCell ref="B1:D1"/>
    <mergeCell ref="S1:W1"/>
    <mergeCell ref="AC1:AC2"/>
    <mergeCell ref="T3:T5"/>
    <mergeCell ref="U3:W3"/>
    <mergeCell ref="X3:X5"/>
    <mergeCell ref="Y3:AA3"/>
    <mergeCell ref="AB3:AB5"/>
    <mergeCell ref="AC3:AC5"/>
    <mergeCell ref="AD3:AE3"/>
    <mergeCell ref="J5:L5"/>
    <mergeCell ref="B33:C33"/>
    <mergeCell ref="D33:G33"/>
    <mergeCell ref="T33:V33"/>
    <mergeCell ref="W33:X33"/>
    <mergeCell ref="Y33:AA33"/>
    <mergeCell ref="P3:S4"/>
    <mergeCell ref="B38:C38"/>
    <mergeCell ref="D38:G38"/>
    <mergeCell ref="W34:X34"/>
    <mergeCell ref="Y34:AA34"/>
    <mergeCell ref="B35:C35"/>
    <mergeCell ref="D35:G35"/>
    <mergeCell ref="T35:V35"/>
    <mergeCell ref="W35:X35"/>
    <mergeCell ref="Y35:AA35"/>
    <mergeCell ref="B34:C34"/>
    <mergeCell ref="D34:G34"/>
    <mergeCell ref="T34:V34"/>
    <mergeCell ref="B36:C37"/>
    <mergeCell ref="D36:G36"/>
    <mergeCell ref="D37:G37"/>
    <mergeCell ref="B40:C40"/>
    <mergeCell ref="D40:G40"/>
    <mergeCell ref="B41:C41"/>
    <mergeCell ref="D41:G41"/>
    <mergeCell ref="B39:C39"/>
    <mergeCell ref="D39:G39"/>
  </mergeCells>
  <phoneticPr fontId="16"/>
  <dataValidations count="28">
    <dataValidation imeMode="off" allowBlank="1" showInputMessage="1" promptTitle="ビブス№" prompt="●足立陸協登録ﾁｰﾑ＆足立区内の学校_x000a_ビブス枠の番号を割り当てて記入_x000a_(記入がない場合は、こちらで付与します)_x000a__x000a_●上記以外の方_x000a_記入しない" sqref="B6:B30" xr:uid="{9ED05866-01AE-4173-AE69-C1204422F1A7}"/>
    <dataValidation imeMode="off" allowBlank="1" showInputMessage="1" showErrorMessage="1" promptTitle="AB等" prompt="男女それぞれで2チーム以上のエントリーがある場合、A、B等のチーム分けを入力してください。_x000a_※1チームのみの場合は入力しないでください。" sqref="AC6:AC30" xr:uid="{AA269AF4-E131-4A0E-B2AE-020D2EEB0003}"/>
    <dataValidation imeMode="halfAlpha" allowBlank="1" showInputMessage="1" showErrorMessage="1" promptTitle="秒以下" prompt="リレー競技の秒以下の記録を半角数字で入力してください。" sqref="AE6:AE30" xr:uid="{47ABC583-DB20-418E-B097-25198A4A832F}"/>
    <dataValidation imeMode="off" allowBlank="1" showInputMessage="1" showErrorMessage="1" promptTitle="秒" prompt="リレー競技の秒の記録を半角数字で入力してください。_x000a_1分を超える場合は6●秒として入力してください。" sqref="AD6:AD30" xr:uid="{722AD990-9C9A-438E-B5E9-28F6D3411A73}"/>
    <dataValidation allowBlank="1" showInputMessage="1" promptTitle="所属団体名" prompt="所属団体正式名称を入力してください。" sqref="Q6:Q30" xr:uid="{FD1DE407-D6E1-4D5D-AC45-D4BC93EA8AD7}"/>
    <dataValidation imeMode="off" allowBlank="1" showInputMessage="1" showErrorMessage="1" sqref="W34" xr:uid="{590CEC0F-40DE-4BF1-857A-1B35B4B6D1A3}"/>
    <dataValidation imeMode="off" allowBlank="1" showInputMessage="1" showErrorMessage="1" promptTitle="分" prompt="トラック競技の分の記録を半角数字で入力してください。" sqref="U6:U30" xr:uid="{178D07CF-E81E-4AE8-90AF-F609C6339DCE}"/>
    <dataValidation allowBlank="1" showInputMessage="1" showErrorMessage="1" promptTitle="所属団体略称" prompt="所属団体略称はなるべく６文字以内で入力してください。" sqref="R6:R30" xr:uid="{C4F37D63-75C6-4CBA-A4C5-CC9D6C0B3D31}"/>
    <dataValidation imeMode="off" allowBlank="1" showInputMessage="1" showErrorMessage="1" promptTitle="ローマ字（姓）" prompt="・パスポート所持者は、_x000a_　パスポート記載のローマ字を_x000a_　入力して下さい。_x000a__x000a_・お持ちでない方は、_x000a_　シート2のヘボン式ローマ字表_x000a_　に従って入力して下さい。_x000a_" sqref="G6:G30" xr:uid="{7C552F75-234A-417D-A63F-AAB4C8A828C0}"/>
    <dataValidation allowBlank="1" showInputMessage="1" showErrorMessage="1" promptTitle="名" prompt="名前を入力してください。" sqref="D6:D30" xr:uid="{D221E24D-502C-468E-8599-961303F15E28}"/>
    <dataValidation allowBlank="1" showInputMessage="1" showErrorMessage="1" promptTitle="姓" prompt="名字だけを入力して下さい。" sqref="C6:C30" xr:uid="{ED9B2F9B-E393-4AA5-8930-D14FE7EA434A}"/>
    <dataValidation allowBlank="1" showInputMessage="1" showErrorMessage="1" promptTitle="国籍" prompt="日本以外の場合は修正して下さい。_x000a_漢字・カタカナで構いません。" sqref="N6:N30" xr:uid="{FA3E769B-A0F0-4589-8C6E-ECBD33A376AE}"/>
    <dataValidation imeMode="off" allowBlank="1" showInputMessage="1" showErrorMessage="1" promptTitle="生年" prompt="西暦の下2ケタを入力してください。" sqref="J6:J30" xr:uid="{0BF8CADE-B141-491D-9CE8-22549F23788F}"/>
    <dataValidation type="list" allowBlank="1" showInputMessage="1" showErrorMessage="1" promptTitle="月" prompt="月を選択してください。" sqref="K6:K30" xr:uid="{9D35BEC5-A21E-434E-9552-4C817211859B}">
      <formula1>"1,2,3,4,5,6,7,8,9,10,11,12"</formula1>
    </dataValidation>
    <dataValidation type="list" allowBlank="1" showInputMessage="1" showErrorMessage="1" promptTitle="日" prompt="日にちを選択してください。" sqref="L6:L30" xr:uid="{9BBF1ADF-ED66-4A22-A8A9-C6A7BCFDDB99}">
      <formula1>"1,2,3,4,5,6,7,8,9,10,11,12,13,14,15,16,17,18,19,20,21,22,23,24,25,26,27,28,29,30,31"</formula1>
    </dataValidation>
    <dataValidation imeMode="halfKatakana" allowBlank="1" showInputMessage="1" showErrorMessage="1" promptTitle="ﾌﾘｶﾞﾅ（姓）" prompt="姓の欄に名字を入力するとそのﾌﾘｶﾞﾅが演算結果として表示されます。_x000a_正しく表示されない場合は再度、正しいﾌﾘｶﾞﾅを半角ｶﾀｶﾅで入力してください。" sqref="E6:E30" xr:uid="{1F839195-06CC-48BC-AE8B-878ECF2C23F4}"/>
    <dataValidation imeMode="halfKatakana" allowBlank="1" showInputMessage="1" showErrorMessage="1" promptTitle="ﾌﾘｶﾞﾅ（名）" prompt="名の欄に名前を入力するとそのﾌﾘｶﾞﾅが演算結果として表示されます。_x000a_正しく表示されない場合は正しいﾌﾘｶﾞﾅを再度半角ｶﾀｶﾅで入力してください。" sqref="F6:F30" xr:uid="{2CD3BC2B-6936-4FCC-BA81-D2F44D1BA24C}"/>
    <dataValidation imeMode="off" allowBlank="1" showInputMessage="1" showErrorMessage="1" promptTitle="ローマ字（名）" prompt="・パスポート所持者は、_x000a_　パスポート記載のローマ字を_x000a_　入力して下さい。_x000a__x000a_・お持ちでない方は、_x000a_　シート2のヘボン式ローマ字表_x000a_　に従って入力して下さい。_x000a_" sqref="H6:H30" xr:uid="{843C899D-3ED7-4B2B-924A-70428BFB670E}"/>
    <dataValidation type="list" allowBlank="1" showInputMessage="1" showErrorMessage="1" promptTitle="性別" prompt="性別を選択してください。" sqref="M6:M30" xr:uid="{2A0DA9EC-0125-464D-9199-14F1B690AC32}">
      <formula1>"男,女"</formula1>
    </dataValidation>
    <dataValidation type="list" allowBlank="1" showInputMessage="1" showErrorMessage="1" promptTitle="学年" prompt="学年を選択してください。" sqref="I6:I30" xr:uid="{D9D45D7C-D1D2-4221-BEEF-C386EF327EAF}">
      <formula1>"中1,中2,中3"</formula1>
    </dataValidation>
    <dataValidation type="list" imeMode="off" allowBlank="1" showInputMessage="1" promptTitle="JAAF ID" prompt="JAAFIDの入力、または、有、無、申請中、を選択してください。_x000a_申請中の場合、右の欄には申請内容を入力してください。_x000a_空欄、無、の場合は、オープン参加とします。_x000a_" sqref="P6:P30" xr:uid="{4E11A30E-D62A-4811-A62D-3AEA6A422C58}">
      <formula1>"有,無,申請中"</formula1>
    </dataValidation>
    <dataValidation imeMode="off" allowBlank="1" showInputMessage="1" showErrorMessage="1" promptTitle="秒・ｍ" prompt="トラック競技の秒の記録、フィールド競技のｍの記録を半角数字で入力してください。" sqref="V6:V30" xr:uid="{C259A2D5-8F00-4DAD-B575-A8130F716BEC}"/>
    <dataValidation imeMode="off" allowBlank="1" showInputMessage="1" showErrorMessage="1" promptTitle="秒以下・ｃｍ" prompt="トラック競技の秒以下の記録、フィールド競技のｃｍの記録を半角数字で入力してください。" sqref="W6:W30" xr:uid="{D014907F-7408-4056-993C-CD0421D41698}"/>
    <dataValidation type="list" allowBlank="1" showInputMessage="1" showErrorMessage="1" promptTitle="リレー" prompt="エントリーする場合は種目を選択してください。" sqref="AB6:AB30" xr:uid="{DBFD61F9-FF3C-4E8F-8B15-C7ED804B8DD1}">
      <formula1>"4×100mR"</formula1>
    </dataValidation>
    <dataValidation type="list" allowBlank="1" showInputMessage="1" showErrorMessage="1" promptTitle="足立先行枠" prompt="該当するものを選択してください。_x000a_該当がない場合は、一般枠でお申し込みください。" sqref="O6:O30" xr:uid="{4830BDCA-9B35-479E-9FD4-E06BEE7AB019}">
      <formula1>"足立陸協登録者,足立陸協登録クラブ,足立区在学,運営協力団体"</formula1>
    </dataValidation>
    <dataValidation imeMode="off" allowBlank="1" showErrorMessage="1" promptTitle="分" prompt="トラック競技の分の記録を半角数字で入力してください。" sqref="Y6:Y30" xr:uid="{569D3C5C-81A6-47A5-BA56-6709777F92E8}"/>
    <dataValidation imeMode="off" allowBlank="1" showInputMessage="1" showErrorMessage="1" promptTitle="ｍ" prompt="フィールド競技のｍの記録を半角数字で入力してください。" sqref="Z6:Z30" xr:uid="{F9BB9300-E1BC-42F4-AB97-7C52170AE0B7}"/>
    <dataValidation imeMode="off" allowBlank="1" showInputMessage="1" showErrorMessage="1" promptTitle="ｃｍ" prompt="フィールド競技のｃｍの記録を半角数字で入力してください。" sqref="AA6:AA30" xr:uid="{3BA40569-DF97-4748-80FF-762DE3D39186}"/>
  </dataValidations>
  <pageMargins left="0.7" right="0.7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promptTitle="都道府県" prompt="所属団体活動拠点、または居住地の都道府県を入力してください。" xr:uid="{CFC335C9-719E-4716-B3C3-F1A5D2D88193}">
          <x14:formula1>
            <xm:f>都道府県!$B$3:$B$49</xm:f>
          </x14:formula1>
          <xm:sqref>S6:S30</xm:sqref>
        </x14:dataValidation>
        <x14:dataValidation type="list" allowBlank="1" showInputMessage="1" showErrorMessage="1" promptTitle="種目1" prompt="種目を選択してください。" xr:uid="{D188F9B8-CED7-4CCA-AC36-89C5E79E803F}">
          <x14:formula1>
            <xm:f>種目!$B$2:$B$8</xm:f>
          </x14:formula1>
          <xm:sqref>T6:T30</xm:sqref>
        </x14:dataValidation>
        <x14:dataValidation type="list" allowBlank="1" showInputMessage="1" showErrorMessage="1" promptTitle="種目2" prompt="種目を選択してください。" xr:uid="{22800677-4004-41D5-9EDC-1D6E813410F3}">
          <x14:formula1>
            <xm:f>種目!$B$7:$B$8</xm:f>
          </x14:formula1>
          <xm:sqref>X6:X30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L42"/>
  <sheetViews>
    <sheetView zoomScaleNormal="100" workbookViewId="0">
      <pane ySplit="5" topLeftCell="A6" activePane="bottomLeft" state="frozen"/>
      <selection activeCell="A2" sqref="A2"/>
      <selection pane="bottomLeft" activeCell="C6" sqref="C6"/>
    </sheetView>
  </sheetViews>
  <sheetFormatPr defaultRowHeight="13.5" x14ac:dyDescent="0.15"/>
  <cols>
    <col min="1" max="1" width="3.625" customWidth="1"/>
    <col min="2" max="2" width="5.625" customWidth="1"/>
    <col min="3" max="6" width="8.125" customWidth="1"/>
    <col min="7" max="8" width="8.125" style="29" customWidth="1"/>
    <col min="9" max="9" width="4.625" style="29" customWidth="1"/>
    <col min="10" max="12" width="4.125" style="29" customWidth="1"/>
    <col min="13" max="14" width="4.625" style="29" customWidth="1"/>
    <col min="15" max="15" width="8.125" style="29" customWidth="1"/>
    <col min="16" max="16" width="8.125" customWidth="1"/>
    <col min="17" max="18" width="9" customWidth="1"/>
    <col min="19" max="19" width="8.125" customWidth="1"/>
    <col min="20" max="20" width="8.625" style="30" customWidth="1"/>
    <col min="21" max="23" width="3.125" customWidth="1"/>
    <col min="24" max="24" width="8.625" style="30" customWidth="1"/>
    <col min="25" max="27" width="3.125" customWidth="1"/>
    <col min="28" max="28" width="9" hidden="1" customWidth="1"/>
    <col min="29" max="31" width="3.125" hidden="1" customWidth="1"/>
    <col min="32" max="32" width="9" hidden="1" customWidth="1"/>
    <col min="33" max="36" width="3.125" hidden="1" customWidth="1"/>
    <col min="37" max="37" width="3.625" customWidth="1"/>
    <col min="38" max="38" width="3.125" customWidth="1"/>
  </cols>
  <sheetData>
    <row r="1" spans="1:38" ht="18.75" customHeight="1" x14ac:dyDescent="0.15">
      <c r="B1" s="165" t="s">
        <v>303</v>
      </c>
      <c r="C1" s="165"/>
      <c r="D1" s="165"/>
      <c r="E1" s="11"/>
      <c r="F1" s="11"/>
      <c r="G1" s="12"/>
      <c r="H1" s="12"/>
      <c r="I1" s="12"/>
      <c r="J1" s="12"/>
      <c r="K1" s="12"/>
      <c r="L1" s="12"/>
      <c r="M1" s="12"/>
      <c r="N1" s="12"/>
      <c r="O1" s="12"/>
      <c r="P1" s="11"/>
      <c r="R1" s="65" t="s">
        <v>24</v>
      </c>
      <c r="S1" s="166" t="s">
        <v>32</v>
      </c>
      <c r="T1" s="166"/>
      <c r="U1" s="166"/>
      <c r="V1" s="166"/>
      <c r="W1" s="166"/>
      <c r="Y1" s="65"/>
      <c r="Z1" s="65"/>
      <c r="AA1" s="65"/>
      <c r="AB1" s="3"/>
      <c r="AC1" s="141" t="s">
        <v>281</v>
      </c>
      <c r="AD1" s="87" t="s">
        <v>282</v>
      </c>
      <c r="AE1" s="87"/>
      <c r="AF1" s="3"/>
      <c r="AG1" s="141" t="s">
        <v>281</v>
      </c>
      <c r="AH1" s="91"/>
      <c r="AI1" s="87" t="s">
        <v>282</v>
      </c>
      <c r="AJ1" s="87"/>
      <c r="AK1" s="65"/>
      <c r="AL1" s="11"/>
    </row>
    <row r="2" spans="1:38" ht="30" customHeight="1" x14ac:dyDescent="0.15">
      <c r="B2" s="111" t="s">
        <v>448</v>
      </c>
      <c r="C2" s="111"/>
      <c r="D2" s="111"/>
      <c r="E2" s="111"/>
      <c r="F2" s="111"/>
      <c r="G2" s="111"/>
      <c r="H2" s="77"/>
      <c r="I2" s="77"/>
      <c r="J2" s="77"/>
      <c r="K2" s="43" t="s">
        <v>25</v>
      </c>
      <c r="M2" s="26" t="s">
        <v>31</v>
      </c>
      <c r="N2" s="3"/>
      <c r="O2" s="3"/>
      <c r="P2" s="26"/>
      <c r="R2" s="9"/>
      <c r="T2" s="3"/>
      <c r="U2" s="3"/>
      <c r="V2" s="3"/>
      <c r="W2" s="3"/>
      <c r="X2" s="3"/>
      <c r="Y2" s="89"/>
      <c r="Z2" s="87"/>
      <c r="AA2" s="88"/>
      <c r="AB2" s="3"/>
      <c r="AC2" s="142"/>
      <c r="AD2" s="193" t="s">
        <v>283</v>
      </c>
      <c r="AE2" s="193"/>
      <c r="AF2" s="193"/>
      <c r="AG2" s="194"/>
      <c r="AH2" s="92"/>
      <c r="AI2" s="87" t="s">
        <v>283</v>
      </c>
      <c r="AJ2" s="88"/>
      <c r="AK2" s="3"/>
      <c r="AL2" s="3"/>
    </row>
    <row r="3" spans="1:38" ht="13.5" customHeight="1" x14ac:dyDescent="0.15">
      <c r="B3" s="27" t="s">
        <v>462</v>
      </c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89" t="s">
        <v>431</v>
      </c>
      <c r="Q3" s="189"/>
      <c r="R3" s="189"/>
      <c r="S3" s="190"/>
      <c r="T3" s="131" t="s">
        <v>5</v>
      </c>
      <c r="U3" s="134" t="s">
        <v>6</v>
      </c>
      <c r="V3" s="135"/>
      <c r="W3" s="136"/>
      <c r="X3" s="131" t="s">
        <v>7</v>
      </c>
      <c r="Y3" s="134" t="s">
        <v>6</v>
      </c>
      <c r="Z3" s="135"/>
      <c r="AA3" s="136"/>
      <c r="AB3" s="143" t="s">
        <v>304</v>
      </c>
      <c r="AC3" s="146" t="s">
        <v>280</v>
      </c>
      <c r="AD3" s="139"/>
      <c r="AE3" s="140"/>
      <c r="AF3" s="143" t="s">
        <v>305</v>
      </c>
      <c r="AG3" s="146" t="s">
        <v>280</v>
      </c>
      <c r="AH3" s="93"/>
      <c r="AI3" s="139"/>
      <c r="AJ3" s="140"/>
      <c r="AK3" s="10"/>
      <c r="AL3" s="10"/>
    </row>
    <row r="4" spans="1:38" x14ac:dyDescent="0.15">
      <c r="B4" s="27" t="s">
        <v>463</v>
      </c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91"/>
      <c r="Q4" s="191"/>
      <c r="R4" s="191"/>
      <c r="S4" s="192"/>
      <c r="T4" s="132"/>
      <c r="U4" s="15" t="s">
        <v>9</v>
      </c>
      <c r="V4" s="16" t="s">
        <v>10</v>
      </c>
      <c r="W4" s="17"/>
      <c r="X4" s="137"/>
      <c r="Y4" s="15" t="s">
        <v>9</v>
      </c>
      <c r="Z4" s="16" t="s">
        <v>10</v>
      </c>
      <c r="AA4" s="17"/>
      <c r="AB4" s="144"/>
      <c r="AC4" s="147"/>
      <c r="AD4" s="79" t="s">
        <v>10</v>
      </c>
      <c r="AE4" s="80"/>
      <c r="AF4" s="144"/>
      <c r="AG4" s="147"/>
      <c r="AH4" s="94" t="s">
        <v>306</v>
      </c>
      <c r="AI4" s="79" t="s">
        <v>10</v>
      </c>
      <c r="AJ4" s="80"/>
      <c r="AK4" s="10"/>
      <c r="AL4" s="10"/>
    </row>
    <row r="5" spans="1:38" ht="27" customHeight="1" x14ac:dyDescent="0.15">
      <c r="B5" s="18" t="s">
        <v>307</v>
      </c>
      <c r="C5" s="19" t="s">
        <v>11</v>
      </c>
      <c r="D5" s="20" t="s">
        <v>12</v>
      </c>
      <c r="E5" s="39" t="s">
        <v>35</v>
      </c>
      <c r="F5" s="40" t="s">
        <v>36</v>
      </c>
      <c r="G5" s="39" t="s">
        <v>258</v>
      </c>
      <c r="H5" s="40" t="s">
        <v>259</v>
      </c>
      <c r="I5" s="38" t="s">
        <v>290</v>
      </c>
      <c r="J5" s="128" t="s">
        <v>261</v>
      </c>
      <c r="K5" s="129"/>
      <c r="L5" s="130"/>
      <c r="M5" s="21" t="s">
        <v>13</v>
      </c>
      <c r="N5" s="21" t="s">
        <v>262</v>
      </c>
      <c r="O5" s="113" t="s">
        <v>403</v>
      </c>
      <c r="P5" s="38" t="s">
        <v>337</v>
      </c>
      <c r="Q5" s="38" t="s">
        <v>34</v>
      </c>
      <c r="R5" s="38" t="s">
        <v>33</v>
      </c>
      <c r="S5" s="38" t="s">
        <v>285</v>
      </c>
      <c r="T5" s="133"/>
      <c r="U5" s="22"/>
      <c r="V5" s="23" t="s">
        <v>296</v>
      </c>
      <c r="W5" s="24"/>
      <c r="X5" s="138"/>
      <c r="Y5" s="22"/>
      <c r="Z5" s="23" t="s">
        <v>296</v>
      </c>
      <c r="AA5" s="24"/>
      <c r="AB5" s="145"/>
      <c r="AC5" s="148"/>
      <c r="AD5" s="81"/>
      <c r="AE5" s="82"/>
      <c r="AF5" s="145"/>
      <c r="AG5" s="148"/>
      <c r="AH5" s="94"/>
      <c r="AI5" s="81"/>
      <c r="AJ5" s="82"/>
      <c r="AK5" s="28"/>
      <c r="AL5" s="28"/>
    </row>
    <row r="6" spans="1:38" x14ac:dyDescent="0.15">
      <c r="A6">
        <v>1</v>
      </c>
      <c r="B6" s="34"/>
      <c r="C6" s="70"/>
      <c r="D6" s="73"/>
      <c r="E6" s="74"/>
      <c r="F6" s="75"/>
      <c r="G6" s="71"/>
      <c r="H6" s="72"/>
      <c r="I6" s="35"/>
      <c r="J6" s="67"/>
      <c r="K6" s="66"/>
      <c r="L6" s="63"/>
      <c r="M6" s="35"/>
      <c r="N6" s="36" t="s">
        <v>263</v>
      </c>
      <c r="O6" s="114"/>
      <c r="P6" s="68"/>
      <c r="Q6" s="34"/>
      <c r="R6" s="34"/>
      <c r="S6" s="109"/>
      <c r="T6" s="37"/>
      <c r="U6" s="31"/>
      <c r="V6" s="32"/>
      <c r="W6" s="33"/>
      <c r="X6" s="37"/>
      <c r="Y6" s="31"/>
      <c r="Z6" s="32"/>
      <c r="AA6" s="33"/>
      <c r="AB6" s="37"/>
      <c r="AC6" s="83"/>
      <c r="AD6" s="84"/>
      <c r="AE6" s="85"/>
      <c r="AF6" s="37"/>
      <c r="AG6" s="83"/>
      <c r="AH6" s="84"/>
      <c r="AI6" s="84"/>
      <c r="AJ6" s="85"/>
      <c r="AK6" s="90" t="str">
        <f t="shared" ref="AK6:AK30" si="0">IF(T6="","",IF(X6&lt;&gt;"",IF(LEFT(I6,1)="高",4,2),IF(X6="",IF(LEFT(I6,1)="高",3,1))))</f>
        <v/>
      </c>
      <c r="AL6" s="90" t="str">
        <f>IF(AND(O6="足立陸協登録者",OR(AK6=1,AK6=2)),AK6,"")</f>
        <v/>
      </c>
    </row>
    <row r="7" spans="1:38" x14ac:dyDescent="0.15">
      <c r="A7">
        <f t="shared" ref="A7:A30" ca="1" si="1">OFFSET(A7,-1,0)+1</f>
        <v>2</v>
      </c>
      <c r="B7" s="34"/>
      <c r="C7" s="70"/>
      <c r="D7" s="73"/>
      <c r="E7" s="74" t="str">
        <f t="shared" ref="E7:F20" si="2">ASC(PHONETIC(C7))</f>
        <v/>
      </c>
      <c r="F7" s="75" t="str">
        <f t="shared" si="2"/>
        <v/>
      </c>
      <c r="G7" s="71"/>
      <c r="H7" s="72"/>
      <c r="I7" s="35"/>
      <c r="J7" s="67"/>
      <c r="K7" s="66"/>
      <c r="L7" s="63"/>
      <c r="M7" s="35"/>
      <c r="N7" s="36" t="s">
        <v>263</v>
      </c>
      <c r="O7" s="114"/>
      <c r="P7" s="68"/>
      <c r="Q7" s="34"/>
      <c r="R7" s="34"/>
      <c r="S7" s="109"/>
      <c r="T7" s="37"/>
      <c r="U7" s="31"/>
      <c r="V7" s="32"/>
      <c r="W7" s="33"/>
      <c r="X7" s="37"/>
      <c r="Y7" s="31"/>
      <c r="Z7" s="32"/>
      <c r="AA7" s="33"/>
      <c r="AB7" s="37"/>
      <c r="AC7" s="83"/>
      <c r="AD7" s="84"/>
      <c r="AE7" s="85"/>
      <c r="AF7" s="37"/>
      <c r="AG7" s="83"/>
      <c r="AH7" s="84"/>
      <c r="AI7" s="84"/>
      <c r="AJ7" s="85"/>
      <c r="AK7" s="90" t="str">
        <f t="shared" si="0"/>
        <v/>
      </c>
      <c r="AL7" s="90" t="str">
        <f t="shared" ref="AL7:AL30" si="3">IF(AND(O7="足立陸協登録者",OR(AK7=1,AK7=2)),AK7,"")</f>
        <v/>
      </c>
    </row>
    <row r="8" spans="1:38" x14ac:dyDescent="0.15">
      <c r="A8">
        <f t="shared" ca="1" si="1"/>
        <v>3</v>
      </c>
      <c r="B8" s="34"/>
      <c r="C8" s="70"/>
      <c r="D8" s="73"/>
      <c r="E8" s="74" t="str">
        <f t="shared" si="2"/>
        <v/>
      </c>
      <c r="F8" s="75" t="str">
        <f t="shared" si="2"/>
        <v/>
      </c>
      <c r="G8" s="71"/>
      <c r="H8" s="72"/>
      <c r="I8" s="35"/>
      <c r="J8" s="67"/>
      <c r="K8" s="66"/>
      <c r="L8" s="63"/>
      <c r="M8" s="35"/>
      <c r="N8" s="36" t="s">
        <v>263</v>
      </c>
      <c r="O8" s="114"/>
      <c r="P8" s="68"/>
      <c r="Q8" s="34"/>
      <c r="R8" s="34"/>
      <c r="S8" s="109"/>
      <c r="T8" s="37"/>
      <c r="U8" s="31"/>
      <c r="V8" s="32"/>
      <c r="W8" s="33"/>
      <c r="X8" s="37"/>
      <c r="Y8" s="31"/>
      <c r="Z8" s="32"/>
      <c r="AA8" s="33"/>
      <c r="AB8" s="37"/>
      <c r="AC8" s="83"/>
      <c r="AD8" s="84"/>
      <c r="AE8" s="85"/>
      <c r="AF8" s="37"/>
      <c r="AG8" s="83"/>
      <c r="AH8" s="84"/>
      <c r="AI8" s="84"/>
      <c r="AJ8" s="85"/>
      <c r="AK8" s="90" t="str">
        <f t="shared" si="0"/>
        <v/>
      </c>
      <c r="AL8" s="90" t="str">
        <f t="shared" si="3"/>
        <v/>
      </c>
    </row>
    <row r="9" spans="1:38" x14ac:dyDescent="0.15">
      <c r="A9">
        <f t="shared" ca="1" si="1"/>
        <v>4</v>
      </c>
      <c r="B9" s="34"/>
      <c r="C9" s="70"/>
      <c r="D9" s="73"/>
      <c r="E9" s="74" t="str">
        <f t="shared" si="2"/>
        <v/>
      </c>
      <c r="F9" s="75" t="str">
        <f t="shared" si="2"/>
        <v/>
      </c>
      <c r="G9" s="71"/>
      <c r="H9" s="72"/>
      <c r="I9" s="35"/>
      <c r="J9" s="67"/>
      <c r="K9" s="66"/>
      <c r="L9" s="63"/>
      <c r="M9" s="35"/>
      <c r="N9" s="36" t="s">
        <v>263</v>
      </c>
      <c r="O9" s="114"/>
      <c r="P9" s="68"/>
      <c r="Q9" s="34"/>
      <c r="R9" s="34"/>
      <c r="S9" s="109"/>
      <c r="T9" s="37"/>
      <c r="U9" s="31"/>
      <c r="V9" s="32"/>
      <c r="W9" s="33"/>
      <c r="X9" s="37"/>
      <c r="Y9" s="31"/>
      <c r="Z9" s="32"/>
      <c r="AA9" s="33"/>
      <c r="AB9" s="37"/>
      <c r="AC9" s="83"/>
      <c r="AD9" s="84"/>
      <c r="AE9" s="85"/>
      <c r="AF9" s="37"/>
      <c r="AG9" s="83"/>
      <c r="AH9" s="84"/>
      <c r="AI9" s="84"/>
      <c r="AJ9" s="85"/>
      <c r="AK9" s="90" t="str">
        <f t="shared" si="0"/>
        <v/>
      </c>
      <c r="AL9" s="90" t="str">
        <f t="shared" si="3"/>
        <v/>
      </c>
    </row>
    <row r="10" spans="1:38" x14ac:dyDescent="0.15">
      <c r="A10">
        <f t="shared" ca="1" si="1"/>
        <v>5</v>
      </c>
      <c r="B10" s="34"/>
      <c r="C10" s="70"/>
      <c r="D10" s="73"/>
      <c r="E10" s="74" t="str">
        <f t="shared" si="2"/>
        <v/>
      </c>
      <c r="F10" s="75" t="str">
        <f t="shared" si="2"/>
        <v/>
      </c>
      <c r="G10" s="71"/>
      <c r="H10" s="72"/>
      <c r="I10" s="35"/>
      <c r="J10" s="67"/>
      <c r="K10" s="66"/>
      <c r="L10" s="63"/>
      <c r="M10" s="35"/>
      <c r="N10" s="36" t="s">
        <v>263</v>
      </c>
      <c r="O10" s="114"/>
      <c r="P10" s="68"/>
      <c r="Q10" s="34"/>
      <c r="R10" s="34"/>
      <c r="S10" s="109"/>
      <c r="T10" s="37"/>
      <c r="U10" s="31"/>
      <c r="V10" s="32"/>
      <c r="W10" s="33"/>
      <c r="X10" s="37"/>
      <c r="Y10" s="31"/>
      <c r="Z10" s="32"/>
      <c r="AA10" s="33"/>
      <c r="AB10" s="37"/>
      <c r="AC10" s="83"/>
      <c r="AD10" s="84"/>
      <c r="AE10" s="85"/>
      <c r="AF10" s="37"/>
      <c r="AG10" s="83"/>
      <c r="AH10" s="84"/>
      <c r="AI10" s="84"/>
      <c r="AJ10" s="85"/>
      <c r="AK10" s="90" t="str">
        <f t="shared" si="0"/>
        <v/>
      </c>
      <c r="AL10" s="90" t="str">
        <f t="shared" si="3"/>
        <v/>
      </c>
    </row>
    <row r="11" spans="1:38" x14ac:dyDescent="0.15">
      <c r="A11">
        <f t="shared" ca="1" si="1"/>
        <v>6</v>
      </c>
      <c r="B11" s="34"/>
      <c r="C11" s="70"/>
      <c r="D11" s="73"/>
      <c r="E11" s="74" t="str">
        <f t="shared" si="2"/>
        <v/>
      </c>
      <c r="F11" s="75" t="str">
        <f t="shared" si="2"/>
        <v/>
      </c>
      <c r="G11" s="71"/>
      <c r="H11" s="72"/>
      <c r="I11" s="35"/>
      <c r="J11" s="67"/>
      <c r="K11" s="66"/>
      <c r="L11" s="63"/>
      <c r="M11" s="35"/>
      <c r="N11" s="36" t="s">
        <v>263</v>
      </c>
      <c r="O11" s="114"/>
      <c r="P11" s="68"/>
      <c r="Q11" s="34"/>
      <c r="R11" s="34"/>
      <c r="S11" s="109"/>
      <c r="T11" s="37"/>
      <c r="U11" s="31"/>
      <c r="V11" s="32"/>
      <c r="W11" s="33"/>
      <c r="X11" s="37"/>
      <c r="Y11" s="31"/>
      <c r="Z11" s="32"/>
      <c r="AA11" s="33"/>
      <c r="AB11" s="37"/>
      <c r="AC11" s="83"/>
      <c r="AD11" s="84"/>
      <c r="AE11" s="85"/>
      <c r="AF11" s="37"/>
      <c r="AG11" s="83"/>
      <c r="AH11" s="84"/>
      <c r="AI11" s="84"/>
      <c r="AJ11" s="85"/>
      <c r="AK11" s="90" t="str">
        <f t="shared" si="0"/>
        <v/>
      </c>
      <c r="AL11" s="90" t="str">
        <f t="shared" si="3"/>
        <v/>
      </c>
    </row>
    <row r="12" spans="1:38" x14ac:dyDescent="0.15">
      <c r="A12">
        <f t="shared" ca="1" si="1"/>
        <v>7</v>
      </c>
      <c r="B12" s="34"/>
      <c r="C12" s="70"/>
      <c r="D12" s="73"/>
      <c r="E12" s="74" t="str">
        <f t="shared" si="2"/>
        <v/>
      </c>
      <c r="F12" s="75" t="str">
        <f t="shared" si="2"/>
        <v/>
      </c>
      <c r="G12" s="71"/>
      <c r="H12" s="72"/>
      <c r="I12" s="35"/>
      <c r="J12" s="67"/>
      <c r="K12" s="66"/>
      <c r="L12" s="63"/>
      <c r="M12" s="35"/>
      <c r="N12" s="36" t="s">
        <v>263</v>
      </c>
      <c r="O12" s="114"/>
      <c r="P12" s="68"/>
      <c r="Q12" s="34"/>
      <c r="R12" s="34"/>
      <c r="S12" s="109"/>
      <c r="T12" s="37"/>
      <c r="U12" s="31"/>
      <c r="V12" s="32"/>
      <c r="W12" s="33"/>
      <c r="X12" s="37"/>
      <c r="Y12" s="31"/>
      <c r="Z12" s="32"/>
      <c r="AA12" s="33"/>
      <c r="AB12" s="37"/>
      <c r="AC12" s="83"/>
      <c r="AD12" s="84"/>
      <c r="AE12" s="85"/>
      <c r="AF12" s="37"/>
      <c r="AG12" s="83"/>
      <c r="AH12" s="84"/>
      <c r="AI12" s="84"/>
      <c r="AJ12" s="85"/>
      <c r="AK12" s="90" t="str">
        <f t="shared" si="0"/>
        <v/>
      </c>
      <c r="AL12" s="90" t="str">
        <f t="shared" si="3"/>
        <v/>
      </c>
    </row>
    <row r="13" spans="1:38" x14ac:dyDescent="0.15">
      <c r="A13">
        <f t="shared" ca="1" si="1"/>
        <v>8</v>
      </c>
      <c r="B13" s="34"/>
      <c r="C13" s="70"/>
      <c r="D13" s="73"/>
      <c r="E13" s="74" t="str">
        <f t="shared" si="2"/>
        <v/>
      </c>
      <c r="F13" s="75" t="str">
        <f t="shared" si="2"/>
        <v/>
      </c>
      <c r="G13" s="71"/>
      <c r="H13" s="72"/>
      <c r="I13" s="35"/>
      <c r="J13" s="67"/>
      <c r="K13" s="66"/>
      <c r="L13" s="63"/>
      <c r="M13" s="35"/>
      <c r="N13" s="36" t="s">
        <v>263</v>
      </c>
      <c r="O13" s="114"/>
      <c r="P13" s="68"/>
      <c r="Q13" s="34"/>
      <c r="R13" s="34"/>
      <c r="S13" s="109"/>
      <c r="T13" s="37"/>
      <c r="U13" s="31"/>
      <c r="V13" s="32"/>
      <c r="W13" s="33"/>
      <c r="X13" s="37"/>
      <c r="Y13" s="31"/>
      <c r="Z13" s="32"/>
      <c r="AA13" s="33"/>
      <c r="AB13" s="37"/>
      <c r="AC13" s="83"/>
      <c r="AD13" s="84"/>
      <c r="AE13" s="85"/>
      <c r="AF13" s="37"/>
      <c r="AG13" s="83"/>
      <c r="AH13" s="84"/>
      <c r="AI13" s="84"/>
      <c r="AJ13" s="85"/>
      <c r="AK13" s="90" t="str">
        <f t="shared" si="0"/>
        <v/>
      </c>
      <c r="AL13" s="90" t="str">
        <f t="shared" si="3"/>
        <v/>
      </c>
    </row>
    <row r="14" spans="1:38" x14ac:dyDescent="0.15">
      <c r="A14">
        <f t="shared" ca="1" si="1"/>
        <v>9</v>
      </c>
      <c r="B14" s="34"/>
      <c r="C14" s="70"/>
      <c r="D14" s="73"/>
      <c r="E14" s="74" t="str">
        <f t="shared" si="2"/>
        <v/>
      </c>
      <c r="F14" s="75" t="str">
        <f t="shared" si="2"/>
        <v/>
      </c>
      <c r="G14" s="71"/>
      <c r="H14" s="72"/>
      <c r="I14" s="35"/>
      <c r="J14" s="67"/>
      <c r="K14" s="66"/>
      <c r="L14" s="63"/>
      <c r="M14" s="35"/>
      <c r="N14" s="36" t="s">
        <v>263</v>
      </c>
      <c r="O14" s="114"/>
      <c r="P14" s="68"/>
      <c r="Q14" s="34"/>
      <c r="R14" s="34"/>
      <c r="S14" s="109"/>
      <c r="T14" s="37"/>
      <c r="U14" s="31"/>
      <c r="V14" s="32"/>
      <c r="W14" s="33"/>
      <c r="X14" s="37"/>
      <c r="Y14" s="31"/>
      <c r="Z14" s="32"/>
      <c r="AA14" s="33"/>
      <c r="AB14" s="37"/>
      <c r="AC14" s="83"/>
      <c r="AD14" s="84"/>
      <c r="AE14" s="85"/>
      <c r="AF14" s="37"/>
      <c r="AG14" s="83"/>
      <c r="AH14" s="84"/>
      <c r="AI14" s="84"/>
      <c r="AJ14" s="85"/>
      <c r="AK14" s="90" t="str">
        <f t="shared" si="0"/>
        <v/>
      </c>
      <c r="AL14" s="90" t="str">
        <f t="shared" si="3"/>
        <v/>
      </c>
    </row>
    <row r="15" spans="1:38" x14ac:dyDescent="0.15">
      <c r="A15">
        <f t="shared" ca="1" si="1"/>
        <v>10</v>
      </c>
      <c r="B15" s="34"/>
      <c r="C15" s="70"/>
      <c r="D15" s="73"/>
      <c r="E15" s="74" t="str">
        <f t="shared" si="2"/>
        <v/>
      </c>
      <c r="F15" s="75" t="str">
        <f t="shared" si="2"/>
        <v/>
      </c>
      <c r="G15" s="71"/>
      <c r="H15" s="72"/>
      <c r="I15" s="35"/>
      <c r="J15" s="67"/>
      <c r="K15" s="66"/>
      <c r="L15" s="63"/>
      <c r="M15" s="35"/>
      <c r="N15" s="36" t="s">
        <v>263</v>
      </c>
      <c r="O15" s="114"/>
      <c r="P15" s="68"/>
      <c r="Q15" s="34"/>
      <c r="R15" s="34"/>
      <c r="S15" s="109"/>
      <c r="T15" s="37"/>
      <c r="U15" s="31"/>
      <c r="V15" s="32"/>
      <c r="W15" s="33"/>
      <c r="X15" s="37"/>
      <c r="Y15" s="31"/>
      <c r="Z15" s="32"/>
      <c r="AA15" s="33"/>
      <c r="AB15" s="37"/>
      <c r="AC15" s="83"/>
      <c r="AD15" s="84"/>
      <c r="AE15" s="85"/>
      <c r="AF15" s="37"/>
      <c r="AG15" s="83"/>
      <c r="AH15" s="84"/>
      <c r="AI15" s="84"/>
      <c r="AJ15" s="85"/>
      <c r="AK15" s="90" t="str">
        <f t="shared" si="0"/>
        <v/>
      </c>
      <c r="AL15" s="90" t="str">
        <f t="shared" si="3"/>
        <v/>
      </c>
    </row>
    <row r="16" spans="1:38" x14ac:dyDescent="0.15">
      <c r="A16">
        <f t="shared" ca="1" si="1"/>
        <v>11</v>
      </c>
      <c r="B16" s="34"/>
      <c r="C16" s="70"/>
      <c r="D16" s="73"/>
      <c r="E16" s="74" t="str">
        <f t="shared" si="2"/>
        <v/>
      </c>
      <c r="F16" s="75" t="str">
        <f t="shared" si="2"/>
        <v/>
      </c>
      <c r="G16" s="71"/>
      <c r="H16" s="72"/>
      <c r="I16" s="35"/>
      <c r="J16" s="67"/>
      <c r="K16" s="66"/>
      <c r="L16" s="63"/>
      <c r="M16" s="35"/>
      <c r="N16" s="36" t="s">
        <v>263</v>
      </c>
      <c r="O16" s="114"/>
      <c r="P16" s="68"/>
      <c r="Q16" s="34"/>
      <c r="R16" s="34"/>
      <c r="S16" s="109"/>
      <c r="T16" s="37"/>
      <c r="U16" s="31"/>
      <c r="V16" s="32"/>
      <c r="W16" s="33"/>
      <c r="X16" s="37"/>
      <c r="Y16" s="31"/>
      <c r="Z16" s="32"/>
      <c r="AA16" s="33"/>
      <c r="AB16" s="37"/>
      <c r="AC16" s="83"/>
      <c r="AD16" s="84"/>
      <c r="AE16" s="85"/>
      <c r="AF16" s="37"/>
      <c r="AG16" s="83"/>
      <c r="AH16" s="84"/>
      <c r="AI16" s="84"/>
      <c r="AJ16" s="85"/>
      <c r="AK16" s="90" t="str">
        <f t="shared" si="0"/>
        <v/>
      </c>
      <c r="AL16" s="90" t="str">
        <f t="shared" si="3"/>
        <v/>
      </c>
    </row>
    <row r="17" spans="1:38" x14ac:dyDescent="0.15">
      <c r="A17">
        <f t="shared" ca="1" si="1"/>
        <v>12</v>
      </c>
      <c r="B17" s="34"/>
      <c r="C17" s="70"/>
      <c r="D17" s="73"/>
      <c r="E17" s="74" t="str">
        <f t="shared" si="2"/>
        <v/>
      </c>
      <c r="F17" s="75" t="str">
        <f t="shared" si="2"/>
        <v/>
      </c>
      <c r="G17" s="71"/>
      <c r="H17" s="72"/>
      <c r="I17" s="35"/>
      <c r="J17" s="67"/>
      <c r="K17" s="66"/>
      <c r="L17" s="63"/>
      <c r="M17" s="35"/>
      <c r="N17" s="36" t="s">
        <v>263</v>
      </c>
      <c r="O17" s="114"/>
      <c r="P17" s="68"/>
      <c r="Q17" s="34"/>
      <c r="R17" s="34"/>
      <c r="S17" s="109"/>
      <c r="T17" s="37"/>
      <c r="U17" s="31"/>
      <c r="V17" s="32"/>
      <c r="W17" s="33"/>
      <c r="X17" s="37"/>
      <c r="Y17" s="31"/>
      <c r="Z17" s="32"/>
      <c r="AA17" s="33"/>
      <c r="AB17" s="37"/>
      <c r="AC17" s="83"/>
      <c r="AD17" s="84"/>
      <c r="AE17" s="85"/>
      <c r="AF17" s="37"/>
      <c r="AG17" s="83"/>
      <c r="AH17" s="84"/>
      <c r="AI17" s="84"/>
      <c r="AJ17" s="85"/>
      <c r="AK17" s="90" t="str">
        <f t="shared" si="0"/>
        <v/>
      </c>
      <c r="AL17" s="90" t="str">
        <f t="shared" si="3"/>
        <v/>
      </c>
    </row>
    <row r="18" spans="1:38" x14ac:dyDescent="0.15">
      <c r="A18">
        <f t="shared" ca="1" si="1"/>
        <v>13</v>
      </c>
      <c r="B18" s="34"/>
      <c r="C18" s="70"/>
      <c r="D18" s="73"/>
      <c r="E18" s="74" t="str">
        <f t="shared" si="2"/>
        <v/>
      </c>
      <c r="F18" s="75" t="str">
        <f t="shared" si="2"/>
        <v/>
      </c>
      <c r="G18" s="71"/>
      <c r="H18" s="72"/>
      <c r="I18" s="35"/>
      <c r="J18" s="67"/>
      <c r="K18" s="66"/>
      <c r="L18" s="63"/>
      <c r="M18" s="35"/>
      <c r="N18" s="36" t="s">
        <v>263</v>
      </c>
      <c r="O18" s="114"/>
      <c r="P18" s="68"/>
      <c r="Q18" s="34"/>
      <c r="R18" s="34"/>
      <c r="S18" s="109"/>
      <c r="T18" s="37"/>
      <c r="U18" s="31"/>
      <c r="V18" s="32"/>
      <c r="W18" s="33"/>
      <c r="X18" s="37"/>
      <c r="Y18" s="31"/>
      <c r="Z18" s="32"/>
      <c r="AA18" s="33"/>
      <c r="AB18" s="37"/>
      <c r="AC18" s="83"/>
      <c r="AD18" s="84"/>
      <c r="AE18" s="85"/>
      <c r="AF18" s="37"/>
      <c r="AG18" s="83"/>
      <c r="AH18" s="84"/>
      <c r="AI18" s="84"/>
      <c r="AJ18" s="85"/>
      <c r="AK18" s="90" t="str">
        <f t="shared" si="0"/>
        <v/>
      </c>
      <c r="AL18" s="90" t="str">
        <f t="shared" si="3"/>
        <v/>
      </c>
    </row>
    <row r="19" spans="1:38" x14ac:dyDescent="0.15">
      <c r="A19">
        <f t="shared" ca="1" si="1"/>
        <v>14</v>
      </c>
      <c r="B19" s="34"/>
      <c r="C19" s="70"/>
      <c r="D19" s="73"/>
      <c r="E19" s="74" t="str">
        <f t="shared" si="2"/>
        <v/>
      </c>
      <c r="F19" s="75" t="str">
        <f t="shared" si="2"/>
        <v/>
      </c>
      <c r="G19" s="71"/>
      <c r="H19" s="72"/>
      <c r="I19" s="35"/>
      <c r="J19" s="67"/>
      <c r="K19" s="66"/>
      <c r="L19" s="63"/>
      <c r="M19" s="35"/>
      <c r="N19" s="36" t="s">
        <v>263</v>
      </c>
      <c r="O19" s="114"/>
      <c r="P19" s="68"/>
      <c r="Q19" s="34"/>
      <c r="R19" s="34"/>
      <c r="S19" s="109"/>
      <c r="T19" s="37"/>
      <c r="U19" s="31"/>
      <c r="V19" s="32"/>
      <c r="W19" s="33"/>
      <c r="X19" s="37"/>
      <c r="Y19" s="31"/>
      <c r="Z19" s="32"/>
      <c r="AA19" s="33"/>
      <c r="AB19" s="37"/>
      <c r="AC19" s="83"/>
      <c r="AD19" s="84"/>
      <c r="AE19" s="85"/>
      <c r="AF19" s="37"/>
      <c r="AG19" s="83"/>
      <c r="AH19" s="84"/>
      <c r="AI19" s="84"/>
      <c r="AJ19" s="85"/>
      <c r="AK19" s="90" t="str">
        <f t="shared" si="0"/>
        <v/>
      </c>
      <c r="AL19" s="90" t="str">
        <f t="shared" si="3"/>
        <v/>
      </c>
    </row>
    <row r="20" spans="1:38" x14ac:dyDescent="0.15">
      <c r="A20">
        <f t="shared" ca="1" si="1"/>
        <v>15</v>
      </c>
      <c r="B20" s="34"/>
      <c r="C20" s="70"/>
      <c r="D20" s="73"/>
      <c r="E20" s="74" t="str">
        <f t="shared" si="2"/>
        <v/>
      </c>
      <c r="F20" s="75" t="str">
        <f t="shared" si="2"/>
        <v/>
      </c>
      <c r="G20" s="71"/>
      <c r="H20" s="72"/>
      <c r="I20" s="35"/>
      <c r="J20" s="67"/>
      <c r="K20" s="66"/>
      <c r="L20" s="63"/>
      <c r="M20" s="35"/>
      <c r="N20" s="36" t="s">
        <v>263</v>
      </c>
      <c r="O20" s="114"/>
      <c r="P20" s="68"/>
      <c r="Q20" s="34"/>
      <c r="R20" s="34"/>
      <c r="S20" s="109"/>
      <c r="T20" s="37"/>
      <c r="U20" s="31"/>
      <c r="V20" s="32"/>
      <c r="W20" s="33"/>
      <c r="X20" s="37"/>
      <c r="Y20" s="31"/>
      <c r="Z20" s="32"/>
      <c r="AA20" s="33"/>
      <c r="AB20" s="37"/>
      <c r="AC20" s="83"/>
      <c r="AD20" s="84"/>
      <c r="AE20" s="85"/>
      <c r="AF20" s="37"/>
      <c r="AG20" s="83"/>
      <c r="AH20" s="84"/>
      <c r="AI20" s="84"/>
      <c r="AJ20" s="85"/>
      <c r="AK20" s="90" t="str">
        <f t="shared" si="0"/>
        <v/>
      </c>
      <c r="AL20" s="90" t="str">
        <f t="shared" si="3"/>
        <v/>
      </c>
    </row>
    <row r="21" spans="1:38" x14ac:dyDescent="0.15">
      <c r="A21">
        <f t="shared" ca="1" si="1"/>
        <v>16</v>
      </c>
      <c r="B21" s="34"/>
      <c r="C21" s="70"/>
      <c r="D21" s="73"/>
      <c r="E21" s="74"/>
      <c r="F21" s="75"/>
      <c r="G21" s="71"/>
      <c r="H21" s="72"/>
      <c r="I21" s="35"/>
      <c r="J21" s="67"/>
      <c r="K21" s="66"/>
      <c r="L21" s="63"/>
      <c r="M21" s="35"/>
      <c r="N21" s="36" t="s">
        <v>263</v>
      </c>
      <c r="O21" s="114"/>
      <c r="P21" s="68"/>
      <c r="Q21" s="34"/>
      <c r="R21" s="34"/>
      <c r="S21" s="109"/>
      <c r="T21" s="37"/>
      <c r="U21" s="31"/>
      <c r="V21" s="32"/>
      <c r="W21" s="33"/>
      <c r="X21" s="37"/>
      <c r="Y21" s="31"/>
      <c r="Z21" s="32"/>
      <c r="AA21" s="33"/>
      <c r="AB21" s="37"/>
      <c r="AC21" s="83"/>
      <c r="AD21" s="84"/>
      <c r="AE21" s="85"/>
      <c r="AF21" s="37"/>
      <c r="AG21" s="83"/>
      <c r="AH21" s="84"/>
      <c r="AI21" s="84"/>
      <c r="AJ21" s="85"/>
      <c r="AK21" s="90" t="str">
        <f t="shared" si="0"/>
        <v/>
      </c>
      <c r="AL21" s="90" t="str">
        <f t="shared" si="3"/>
        <v/>
      </c>
    </row>
    <row r="22" spans="1:38" x14ac:dyDescent="0.15">
      <c r="A22">
        <f t="shared" ca="1" si="1"/>
        <v>17</v>
      </c>
      <c r="B22" s="34"/>
      <c r="C22" s="70"/>
      <c r="D22" s="73"/>
      <c r="E22" s="74" t="str">
        <f t="shared" ref="E22:F30" si="4">ASC(PHONETIC(C22))</f>
        <v/>
      </c>
      <c r="F22" s="75" t="str">
        <f t="shared" si="4"/>
        <v/>
      </c>
      <c r="G22" s="71"/>
      <c r="H22" s="72"/>
      <c r="I22" s="35"/>
      <c r="J22" s="67"/>
      <c r="K22" s="66"/>
      <c r="L22" s="63"/>
      <c r="M22" s="35"/>
      <c r="N22" s="36" t="s">
        <v>263</v>
      </c>
      <c r="O22" s="114"/>
      <c r="P22" s="68"/>
      <c r="Q22" s="34"/>
      <c r="R22" s="34"/>
      <c r="S22" s="109"/>
      <c r="T22" s="37"/>
      <c r="U22" s="31"/>
      <c r="V22" s="32"/>
      <c r="W22" s="33"/>
      <c r="X22" s="37"/>
      <c r="Y22" s="31"/>
      <c r="Z22" s="32"/>
      <c r="AA22" s="33"/>
      <c r="AB22" s="37"/>
      <c r="AC22" s="83"/>
      <c r="AD22" s="84"/>
      <c r="AE22" s="85"/>
      <c r="AF22" s="37"/>
      <c r="AG22" s="83"/>
      <c r="AH22" s="84"/>
      <c r="AI22" s="84"/>
      <c r="AJ22" s="85"/>
      <c r="AK22" s="90" t="str">
        <f t="shared" si="0"/>
        <v/>
      </c>
      <c r="AL22" s="90" t="str">
        <f t="shared" si="3"/>
        <v/>
      </c>
    </row>
    <row r="23" spans="1:38" x14ac:dyDescent="0.15">
      <c r="A23">
        <f t="shared" ca="1" si="1"/>
        <v>18</v>
      </c>
      <c r="B23" s="34"/>
      <c r="C23" s="70"/>
      <c r="D23" s="73"/>
      <c r="E23" s="74" t="str">
        <f t="shared" si="4"/>
        <v/>
      </c>
      <c r="F23" s="75" t="str">
        <f t="shared" si="4"/>
        <v/>
      </c>
      <c r="G23" s="71"/>
      <c r="H23" s="72"/>
      <c r="I23" s="35"/>
      <c r="J23" s="67"/>
      <c r="K23" s="66"/>
      <c r="L23" s="63"/>
      <c r="M23" s="35"/>
      <c r="N23" s="36" t="s">
        <v>263</v>
      </c>
      <c r="O23" s="114"/>
      <c r="P23" s="68"/>
      <c r="Q23" s="34"/>
      <c r="R23" s="34"/>
      <c r="S23" s="109"/>
      <c r="T23" s="37"/>
      <c r="U23" s="31"/>
      <c r="V23" s="32"/>
      <c r="W23" s="33"/>
      <c r="X23" s="37"/>
      <c r="Y23" s="31"/>
      <c r="Z23" s="32"/>
      <c r="AA23" s="33"/>
      <c r="AB23" s="37"/>
      <c r="AC23" s="83"/>
      <c r="AD23" s="84"/>
      <c r="AE23" s="85"/>
      <c r="AF23" s="37"/>
      <c r="AG23" s="83"/>
      <c r="AH23" s="84"/>
      <c r="AI23" s="84"/>
      <c r="AJ23" s="85"/>
      <c r="AK23" s="90" t="str">
        <f t="shared" si="0"/>
        <v/>
      </c>
      <c r="AL23" s="90" t="str">
        <f t="shared" si="3"/>
        <v/>
      </c>
    </row>
    <row r="24" spans="1:38" x14ac:dyDescent="0.15">
      <c r="A24">
        <f t="shared" ca="1" si="1"/>
        <v>19</v>
      </c>
      <c r="B24" s="34"/>
      <c r="C24" s="70"/>
      <c r="D24" s="73"/>
      <c r="E24" s="74" t="str">
        <f t="shared" si="4"/>
        <v/>
      </c>
      <c r="F24" s="75" t="str">
        <f t="shared" si="4"/>
        <v/>
      </c>
      <c r="G24" s="71"/>
      <c r="H24" s="72"/>
      <c r="I24" s="35"/>
      <c r="J24" s="67"/>
      <c r="K24" s="66"/>
      <c r="L24" s="63"/>
      <c r="M24" s="35"/>
      <c r="N24" s="36" t="s">
        <v>263</v>
      </c>
      <c r="O24" s="114"/>
      <c r="P24" s="68"/>
      <c r="Q24" s="34"/>
      <c r="R24" s="34"/>
      <c r="S24" s="109"/>
      <c r="T24" s="37"/>
      <c r="U24" s="31"/>
      <c r="V24" s="32"/>
      <c r="W24" s="33"/>
      <c r="X24" s="37"/>
      <c r="Y24" s="31"/>
      <c r="Z24" s="32"/>
      <c r="AA24" s="33"/>
      <c r="AB24" s="37"/>
      <c r="AC24" s="83"/>
      <c r="AD24" s="84"/>
      <c r="AE24" s="85"/>
      <c r="AF24" s="37"/>
      <c r="AG24" s="83"/>
      <c r="AH24" s="84"/>
      <c r="AI24" s="84"/>
      <c r="AJ24" s="85"/>
      <c r="AK24" s="90" t="str">
        <f t="shared" si="0"/>
        <v/>
      </c>
      <c r="AL24" s="90" t="str">
        <f t="shared" si="3"/>
        <v/>
      </c>
    </row>
    <row r="25" spans="1:38" x14ac:dyDescent="0.15">
      <c r="A25">
        <f t="shared" ca="1" si="1"/>
        <v>20</v>
      </c>
      <c r="B25" s="34"/>
      <c r="C25" s="70"/>
      <c r="D25" s="73"/>
      <c r="E25" s="74" t="str">
        <f t="shared" si="4"/>
        <v/>
      </c>
      <c r="F25" s="75" t="str">
        <f t="shared" si="4"/>
        <v/>
      </c>
      <c r="G25" s="71"/>
      <c r="H25" s="72"/>
      <c r="I25" s="35"/>
      <c r="J25" s="67"/>
      <c r="K25" s="66"/>
      <c r="L25" s="63"/>
      <c r="M25" s="35"/>
      <c r="N25" s="36" t="s">
        <v>263</v>
      </c>
      <c r="O25" s="114"/>
      <c r="P25" s="68"/>
      <c r="Q25" s="34"/>
      <c r="R25" s="34"/>
      <c r="S25" s="109"/>
      <c r="T25" s="37"/>
      <c r="U25" s="31"/>
      <c r="V25" s="32"/>
      <c r="W25" s="33"/>
      <c r="X25" s="37"/>
      <c r="Y25" s="31"/>
      <c r="Z25" s="32"/>
      <c r="AA25" s="33"/>
      <c r="AB25" s="37"/>
      <c r="AC25" s="83"/>
      <c r="AD25" s="84"/>
      <c r="AE25" s="85"/>
      <c r="AF25" s="37"/>
      <c r="AG25" s="83"/>
      <c r="AH25" s="84"/>
      <c r="AI25" s="84"/>
      <c r="AJ25" s="85"/>
      <c r="AK25" s="90" t="str">
        <f t="shared" si="0"/>
        <v/>
      </c>
      <c r="AL25" s="90" t="str">
        <f t="shared" si="3"/>
        <v/>
      </c>
    </row>
    <row r="26" spans="1:38" x14ac:dyDescent="0.15">
      <c r="A26">
        <f t="shared" ca="1" si="1"/>
        <v>21</v>
      </c>
      <c r="B26" s="34"/>
      <c r="C26" s="70"/>
      <c r="D26" s="73"/>
      <c r="E26" s="74" t="str">
        <f t="shared" si="4"/>
        <v/>
      </c>
      <c r="F26" s="75" t="str">
        <f t="shared" si="4"/>
        <v/>
      </c>
      <c r="G26" s="71"/>
      <c r="H26" s="72"/>
      <c r="I26" s="35"/>
      <c r="J26" s="67"/>
      <c r="K26" s="66"/>
      <c r="L26" s="63"/>
      <c r="M26" s="35"/>
      <c r="N26" s="36" t="s">
        <v>263</v>
      </c>
      <c r="O26" s="114"/>
      <c r="P26" s="68"/>
      <c r="Q26" s="34"/>
      <c r="R26" s="34"/>
      <c r="S26" s="109"/>
      <c r="T26" s="37"/>
      <c r="U26" s="31"/>
      <c r="V26" s="32"/>
      <c r="W26" s="33"/>
      <c r="X26" s="37"/>
      <c r="Y26" s="31"/>
      <c r="Z26" s="32"/>
      <c r="AA26" s="33"/>
      <c r="AB26" s="37"/>
      <c r="AC26" s="83"/>
      <c r="AD26" s="84"/>
      <c r="AE26" s="85"/>
      <c r="AF26" s="37"/>
      <c r="AG26" s="83"/>
      <c r="AH26" s="84"/>
      <c r="AI26" s="84"/>
      <c r="AJ26" s="85"/>
      <c r="AK26" s="90" t="str">
        <f t="shared" si="0"/>
        <v/>
      </c>
      <c r="AL26" s="90" t="str">
        <f t="shared" si="3"/>
        <v/>
      </c>
    </row>
    <row r="27" spans="1:38" x14ac:dyDescent="0.15">
      <c r="A27">
        <f t="shared" ca="1" si="1"/>
        <v>22</v>
      </c>
      <c r="B27" s="34"/>
      <c r="C27" s="70"/>
      <c r="D27" s="73"/>
      <c r="E27" s="74" t="str">
        <f t="shared" si="4"/>
        <v/>
      </c>
      <c r="F27" s="75" t="str">
        <f t="shared" si="4"/>
        <v/>
      </c>
      <c r="G27" s="71"/>
      <c r="H27" s="72"/>
      <c r="I27" s="35"/>
      <c r="J27" s="67"/>
      <c r="K27" s="66"/>
      <c r="L27" s="63"/>
      <c r="M27" s="35"/>
      <c r="N27" s="36" t="s">
        <v>263</v>
      </c>
      <c r="O27" s="114"/>
      <c r="P27" s="68"/>
      <c r="Q27" s="34"/>
      <c r="R27" s="34"/>
      <c r="S27" s="109"/>
      <c r="T27" s="37"/>
      <c r="U27" s="31"/>
      <c r="V27" s="32"/>
      <c r="W27" s="33"/>
      <c r="X27" s="37"/>
      <c r="Y27" s="31"/>
      <c r="Z27" s="32"/>
      <c r="AA27" s="33"/>
      <c r="AB27" s="37"/>
      <c r="AC27" s="83"/>
      <c r="AD27" s="84"/>
      <c r="AE27" s="85"/>
      <c r="AF27" s="37"/>
      <c r="AG27" s="83"/>
      <c r="AH27" s="84"/>
      <c r="AI27" s="84"/>
      <c r="AJ27" s="85"/>
      <c r="AK27" s="90" t="str">
        <f t="shared" si="0"/>
        <v/>
      </c>
      <c r="AL27" s="90" t="str">
        <f t="shared" si="3"/>
        <v/>
      </c>
    </row>
    <row r="28" spans="1:38" x14ac:dyDescent="0.15">
      <c r="A28">
        <f t="shared" ca="1" si="1"/>
        <v>23</v>
      </c>
      <c r="B28" s="34"/>
      <c r="C28" s="70"/>
      <c r="D28" s="73"/>
      <c r="E28" s="74" t="str">
        <f t="shared" si="4"/>
        <v/>
      </c>
      <c r="F28" s="75" t="str">
        <f t="shared" si="4"/>
        <v/>
      </c>
      <c r="G28" s="71"/>
      <c r="H28" s="72"/>
      <c r="I28" s="35"/>
      <c r="J28" s="67"/>
      <c r="K28" s="66"/>
      <c r="L28" s="63"/>
      <c r="M28" s="35"/>
      <c r="N28" s="36" t="s">
        <v>263</v>
      </c>
      <c r="O28" s="114"/>
      <c r="P28" s="68"/>
      <c r="Q28" s="34"/>
      <c r="R28" s="34"/>
      <c r="S28" s="109"/>
      <c r="T28" s="37"/>
      <c r="U28" s="31"/>
      <c r="V28" s="32"/>
      <c r="W28" s="33"/>
      <c r="X28" s="37"/>
      <c r="Y28" s="31"/>
      <c r="Z28" s="32"/>
      <c r="AA28" s="33"/>
      <c r="AB28" s="37"/>
      <c r="AC28" s="83"/>
      <c r="AD28" s="84"/>
      <c r="AE28" s="85"/>
      <c r="AF28" s="37"/>
      <c r="AG28" s="83"/>
      <c r="AH28" s="84"/>
      <c r="AI28" s="84"/>
      <c r="AJ28" s="85"/>
      <c r="AK28" s="90" t="str">
        <f t="shared" si="0"/>
        <v/>
      </c>
      <c r="AL28" s="90" t="str">
        <f t="shared" si="3"/>
        <v/>
      </c>
    </row>
    <row r="29" spans="1:38" x14ac:dyDescent="0.15">
      <c r="A29">
        <f t="shared" ca="1" si="1"/>
        <v>24</v>
      </c>
      <c r="B29" s="34"/>
      <c r="C29" s="70"/>
      <c r="D29" s="73"/>
      <c r="E29" s="74" t="str">
        <f t="shared" si="4"/>
        <v/>
      </c>
      <c r="F29" s="75" t="str">
        <f t="shared" si="4"/>
        <v/>
      </c>
      <c r="G29" s="71"/>
      <c r="H29" s="72"/>
      <c r="I29" s="35"/>
      <c r="J29" s="67"/>
      <c r="K29" s="66"/>
      <c r="L29" s="63"/>
      <c r="M29" s="35"/>
      <c r="N29" s="36" t="s">
        <v>263</v>
      </c>
      <c r="O29" s="114"/>
      <c r="P29" s="68"/>
      <c r="Q29" s="34"/>
      <c r="R29" s="34"/>
      <c r="S29" s="109"/>
      <c r="T29" s="37"/>
      <c r="U29" s="31"/>
      <c r="V29" s="32"/>
      <c r="W29" s="33"/>
      <c r="X29" s="37"/>
      <c r="Y29" s="31"/>
      <c r="Z29" s="32"/>
      <c r="AA29" s="33"/>
      <c r="AB29" s="37"/>
      <c r="AC29" s="83"/>
      <c r="AD29" s="84"/>
      <c r="AE29" s="85"/>
      <c r="AF29" s="37"/>
      <c r="AG29" s="83"/>
      <c r="AH29" s="84"/>
      <c r="AI29" s="84"/>
      <c r="AJ29" s="85"/>
      <c r="AK29" s="90" t="str">
        <f t="shared" si="0"/>
        <v/>
      </c>
      <c r="AL29" s="90" t="str">
        <f t="shared" si="3"/>
        <v/>
      </c>
    </row>
    <row r="30" spans="1:38" x14ac:dyDescent="0.15">
      <c r="A30">
        <f t="shared" ca="1" si="1"/>
        <v>25</v>
      </c>
      <c r="B30" s="34"/>
      <c r="C30" s="70"/>
      <c r="D30" s="73"/>
      <c r="E30" s="74" t="str">
        <f t="shared" si="4"/>
        <v/>
      </c>
      <c r="F30" s="75" t="str">
        <f t="shared" si="4"/>
        <v/>
      </c>
      <c r="G30" s="71"/>
      <c r="H30" s="72"/>
      <c r="I30" s="35"/>
      <c r="J30" s="67"/>
      <c r="K30" s="66"/>
      <c r="L30" s="63"/>
      <c r="M30" s="35"/>
      <c r="N30" s="36" t="s">
        <v>263</v>
      </c>
      <c r="O30" s="114"/>
      <c r="P30" s="68"/>
      <c r="Q30" s="34"/>
      <c r="R30" s="34"/>
      <c r="S30" s="109"/>
      <c r="T30" s="37"/>
      <c r="U30" s="31"/>
      <c r="V30" s="32"/>
      <c r="W30" s="33"/>
      <c r="X30" s="37"/>
      <c r="Y30" s="31"/>
      <c r="Z30" s="32"/>
      <c r="AA30" s="33"/>
      <c r="AB30" s="37"/>
      <c r="AC30" s="83"/>
      <c r="AD30" s="84"/>
      <c r="AE30" s="85"/>
      <c r="AF30" s="37"/>
      <c r="AG30" s="83"/>
      <c r="AH30" s="84"/>
      <c r="AI30" s="84"/>
      <c r="AJ30" s="85"/>
      <c r="AK30" s="90" t="str">
        <f t="shared" si="0"/>
        <v/>
      </c>
      <c r="AL30" s="90" t="str">
        <f t="shared" si="3"/>
        <v/>
      </c>
    </row>
    <row r="31" spans="1:38" ht="17.25" customHeight="1" x14ac:dyDescent="0.15">
      <c r="B31" s="42" t="s">
        <v>329</v>
      </c>
      <c r="T31" s="69"/>
    </row>
    <row r="32" spans="1:38" ht="17.25" customHeight="1" x14ac:dyDescent="0.15">
      <c r="B32" s="41" t="s">
        <v>274</v>
      </c>
    </row>
    <row r="33" spans="2:34" x14ac:dyDescent="0.15">
      <c r="B33" s="151" t="s">
        <v>14</v>
      </c>
      <c r="C33" s="152"/>
      <c r="D33" s="151"/>
      <c r="E33" s="153"/>
      <c r="F33" s="153"/>
      <c r="G33" s="152"/>
      <c r="H33" s="10"/>
      <c r="I33" s="10"/>
      <c r="J33" s="10"/>
      <c r="K33" s="10"/>
      <c r="L33" s="10"/>
      <c r="M33" s="10"/>
      <c r="N33" s="10"/>
      <c r="O33" s="10"/>
      <c r="T33" s="167" t="s">
        <v>276</v>
      </c>
      <c r="U33" s="168"/>
      <c r="V33" s="169"/>
      <c r="W33" s="196">
        <f>COUNTIF(AK6:AK30,3)+COUNTIF(AK6:AK30,4)*2</f>
        <v>0</v>
      </c>
      <c r="X33" s="197"/>
      <c r="Y33" s="177" t="s">
        <v>16</v>
      </c>
      <c r="Z33" s="178"/>
      <c r="AA33" s="179"/>
    </row>
    <row r="34" spans="2:34" x14ac:dyDescent="0.15">
      <c r="B34" s="151" t="s">
        <v>15</v>
      </c>
      <c r="C34" s="152"/>
      <c r="D34" s="151"/>
      <c r="E34" s="153"/>
      <c r="F34" s="153"/>
      <c r="G34" s="152"/>
      <c r="H34" s="3" t="s">
        <v>318</v>
      </c>
      <c r="I34" s="10"/>
      <c r="J34" s="10"/>
      <c r="K34" s="10"/>
      <c r="L34" s="10"/>
      <c r="M34" s="10"/>
      <c r="N34" s="10"/>
      <c r="O34" s="10"/>
      <c r="T34" s="177" t="s">
        <v>277</v>
      </c>
      <c r="U34" s="178"/>
      <c r="V34" s="179"/>
      <c r="W34" s="196">
        <f>COUNTIF(AK6:AK30,1)+COUNTIF(AK6:AK30,2)*2</f>
        <v>0</v>
      </c>
      <c r="X34" s="197"/>
      <c r="Y34" s="177" t="s">
        <v>16</v>
      </c>
      <c r="Z34" s="178"/>
      <c r="AA34" s="179"/>
    </row>
    <row r="35" spans="2:34" x14ac:dyDescent="0.15">
      <c r="B35" s="151" t="s">
        <v>17</v>
      </c>
      <c r="C35" s="152"/>
      <c r="D35" s="151"/>
      <c r="E35" s="153"/>
      <c r="F35" s="153"/>
      <c r="G35" s="152"/>
      <c r="H35" s="3" t="s">
        <v>317</v>
      </c>
      <c r="I35" s="10"/>
      <c r="J35" s="10"/>
      <c r="K35" s="10"/>
      <c r="L35" s="10"/>
      <c r="M35" s="10"/>
      <c r="N35" s="10"/>
      <c r="O35" s="10"/>
      <c r="T35" s="186" t="s">
        <v>279</v>
      </c>
      <c r="U35" s="187"/>
      <c r="V35" s="188"/>
      <c r="W35" s="180">
        <f>SUM(AL6:AL30)</f>
        <v>0</v>
      </c>
      <c r="X35" s="181"/>
      <c r="Y35" s="186" t="s">
        <v>16</v>
      </c>
      <c r="Z35" s="187"/>
      <c r="AA35" s="188"/>
      <c r="AF35" s="64"/>
      <c r="AG35" s="64"/>
      <c r="AH35" s="64"/>
    </row>
    <row r="36" spans="2:34" x14ac:dyDescent="0.15">
      <c r="B36" s="156" t="s">
        <v>18</v>
      </c>
      <c r="C36" s="157"/>
      <c r="D36" s="160" t="s">
        <v>19</v>
      </c>
      <c r="E36" s="161"/>
      <c r="F36" s="161"/>
      <c r="G36" s="162"/>
      <c r="H36" s="10"/>
      <c r="I36" s="10"/>
      <c r="J36" s="10"/>
      <c r="K36" s="10"/>
      <c r="L36" s="10"/>
      <c r="M36" s="10"/>
      <c r="N36" s="10"/>
      <c r="O36" s="10"/>
      <c r="T36" s="170" t="s">
        <v>286</v>
      </c>
      <c r="U36" s="171"/>
      <c r="V36" s="171"/>
      <c r="W36" s="174"/>
      <c r="X36" s="175"/>
      <c r="Y36" s="171" t="s">
        <v>287</v>
      </c>
      <c r="Z36" s="171"/>
      <c r="AA36" s="176"/>
      <c r="AB36" s="87" t="s">
        <v>288</v>
      </c>
      <c r="AF36" s="64"/>
      <c r="AG36" s="64"/>
      <c r="AH36" s="64"/>
    </row>
    <row r="37" spans="2:34" x14ac:dyDescent="0.15">
      <c r="B37" s="158"/>
      <c r="C37" s="159"/>
      <c r="D37" s="151"/>
      <c r="E37" s="153"/>
      <c r="F37" s="153"/>
      <c r="G37" s="152"/>
      <c r="H37" s="3" t="s">
        <v>23</v>
      </c>
      <c r="I37" s="10"/>
      <c r="J37" s="10"/>
      <c r="K37" s="10"/>
      <c r="L37" s="10"/>
      <c r="M37" s="10"/>
      <c r="N37" s="10"/>
      <c r="O37" s="10"/>
      <c r="T37" s="158" t="s">
        <v>30</v>
      </c>
      <c r="U37" s="182"/>
      <c r="V37" s="159"/>
      <c r="W37" s="172">
        <f>W33*800+W34*1000-W35*200+W36*2000</f>
        <v>0</v>
      </c>
      <c r="X37" s="173"/>
      <c r="Y37" s="158" t="s">
        <v>20</v>
      </c>
      <c r="Z37" s="182"/>
      <c r="AA37" s="159"/>
      <c r="AF37" s="86"/>
      <c r="AG37" s="64"/>
      <c r="AH37" s="64"/>
    </row>
    <row r="38" spans="2:34" x14ac:dyDescent="0.15">
      <c r="B38" s="154" t="s">
        <v>21</v>
      </c>
      <c r="C38" s="154"/>
      <c r="D38" s="163"/>
      <c r="E38" s="164"/>
      <c r="F38" s="164"/>
      <c r="G38" s="164"/>
      <c r="H38" s="10"/>
      <c r="I38" s="10"/>
      <c r="J38" s="10"/>
      <c r="K38" s="10"/>
      <c r="L38" s="10"/>
      <c r="M38" s="10"/>
      <c r="N38" s="10"/>
      <c r="O38" s="10"/>
      <c r="T38"/>
      <c r="X38"/>
    </row>
    <row r="39" spans="2:34" x14ac:dyDescent="0.15">
      <c r="B39" s="154" t="s">
        <v>22</v>
      </c>
      <c r="C39" s="154"/>
      <c r="D39" s="195"/>
      <c r="E39" s="154"/>
      <c r="F39" s="154"/>
      <c r="G39" s="154"/>
      <c r="T39" s="76"/>
      <c r="V39" s="30"/>
      <c r="X39"/>
    </row>
    <row r="40" spans="2:34" x14ac:dyDescent="0.15">
      <c r="B40" s="149" t="s">
        <v>438</v>
      </c>
      <c r="C40" s="149"/>
      <c r="D40" s="150"/>
      <c r="E40" s="149"/>
      <c r="F40" s="149"/>
      <c r="G40" s="149"/>
      <c r="H40" s="120" t="s">
        <v>440</v>
      </c>
      <c r="T40"/>
      <c r="V40" s="30"/>
      <c r="X40"/>
    </row>
    <row r="41" spans="2:34" x14ac:dyDescent="0.15">
      <c r="B41" s="149" t="s">
        <v>439</v>
      </c>
      <c r="C41" s="149"/>
      <c r="D41" s="150"/>
      <c r="E41" s="149"/>
      <c r="F41" s="149"/>
      <c r="G41" s="149"/>
      <c r="H41" s="120" t="s">
        <v>440</v>
      </c>
      <c r="T41"/>
      <c r="V41" s="30"/>
      <c r="X41"/>
    </row>
    <row r="42" spans="2:34" x14ac:dyDescent="0.15">
      <c r="T42"/>
      <c r="V42" s="30"/>
      <c r="X42"/>
    </row>
  </sheetData>
  <mergeCells count="49">
    <mergeCell ref="AI3:AJ3"/>
    <mergeCell ref="T37:V37"/>
    <mergeCell ref="T36:V36"/>
    <mergeCell ref="T35:V35"/>
    <mergeCell ref="T34:V34"/>
    <mergeCell ref="T33:V33"/>
    <mergeCell ref="W37:X37"/>
    <mergeCell ref="W36:X36"/>
    <mergeCell ref="W35:X35"/>
    <mergeCell ref="W34:X34"/>
    <mergeCell ref="W33:X33"/>
    <mergeCell ref="Y33:AA33"/>
    <mergeCell ref="Y37:AA37"/>
    <mergeCell ref="Y36:AA36"/>
    <mergeCell ref="AC3:AC5"/>
    <mergeCell ref="Y35:AA35"/>
    <mergeCell ref="Y34:AA34"/>
    <mergeCell ref="D35:G35"/>
    <mergeCell ref="B35:C35"/>
    <mergeCell ref="B39:C39"/>
    <mergeCell ref="D39:G39"/>
    <mergeCell ref="B38:C38"/>
    <mergeCell ref="D38:G38"/>
    <mergeCell ref="B36:C37"/>
    <mergeCell ref="D36:G36"/>
    <mergeCell ref="D37:G37"/>
    <mergeCell ref="AD2:AF2"/>
    <mergeCell ref="AG1:AG2"/>
    <mergeCell ref="J5:L5"/>
    <mergeCell ref="D33:G33"/>
    <mergeCell ref="B1:D1"/>
    <mergeCell ref="AD3:AE3"/>
    <mergeCell ref="T3:T5"/>
    <mergeCell ref="U3:W3"/>
    <mergeCell ref="X3:X5"/>
    <mergeCell ref="Y3:AA3"/>
    <mergeCell ref="AF3:AF5"/>
    <mergeCell ref="AG3:AG5"/>
    <mergeCell ref="S1:W1"/>
    <mergeCell ref="AC1:AC2"/>
    <mergeCell ref="AB3:AB5"/>
    <mergeCell ref="B33:C33"/>
    <mergeCell ref="B40:C40"/>
    <mergeCell ref="D40:G40"/>
    <mergeCell ref="B41:C41"/>
    <mergeCell ref="D41:G41"/>
    <mergeCell ref="P3:S4"/>
    <mergeCell ref="B34:C34"/>
    <mergeCell ref="D34:G34"/>
  </mergeCells>
  <phoneticPr fontId="16"/>
  <dataValidations xWindow="1196" yWindow="483" count="28">
    <dataValidation imeMode="halfKatakana" allowBlank="1" showInputMessage="1" showErrorMessage="1" promptTitle="ﾌﾘｶﾞﾅ（名）" prompt="名の欄に名前を入力するとそのﾌﾘｶﾞﾅが演算結果として表示されます。_x000a_正しく表示されない場合は正しいﾌﾘｶﾞﾅを再度半角ｶﾀｶﾅで入力してください。" sqref="F6:F30" xr:uid="{00000000-0002-0000-0200-000000000000}"/>
    <dataValidation imeMode="halfKatakana" allowBlank="1" showInputMessage="1" showErrorMessage="1" promptTitle="ﾌﾘｶﾞﾅ（姓）" prompt="姓の欄に名字を入力するとそのﾌﾘｶﾞﾅが演算結果として表示されます。_x000a_正しく表示されない場合は再度、正しいﾌﾘｶﾞﾅを半角ｶﾀｶﾅで入力してください。" sqref="E6:E30" xr:uid="{00000000-0002-0000-0200-000001000000}"/>
    <dataValidation imeMode="off" allowBlank="1" showInputMessage="1" showErrorMessage="1" promptTitle="ローマ字（姓）" prompt="・パスポート所持者は、_x000a_　パスポート記載のローマ字を_x000a_　入力して下さい。_x000a__x000a_・お持ちでない方は、_x000a_　シート2のヘボン式ローマ字表_x000a_　に従って入力して下さい。_x000a_" sqref="G6:G30" xr:uid="{00000000-0002-0000-0200-000002000000}"/>
    <dataValidation allowBlank="1" showInputMessage="1" showErrorMessage="1" promptTitle="名" prompt="名前を入力してください。" sqref="D6:D30" xr:uid="{00000000-0002-0000-0200-000003000000}"/>
    <dataValidation allowBlank="1" showInputMessage="1" showErrorMessage="1" promptTitle="姓" prompt="名字だけを入力して下さい。" sqref="C6:C30" xr:uid="{00000000-0002-0000-0200-000004000000}"/>
    <dataValidation allowBlank="1" showInputMessage="1" showErrorMessage="1" promptTitle="国籍" prompt="日本以外の場合は修正して下さい。_x000a_漢字・カタカナで構いません。" sqref="N6:N30" xr:uid="{00000000-0002-0000-0200-000005000000}"/>
    <dataValidation type="list" allowBlank="1" showInputMessage="1" showErrorMessage="1" promptTitle="月" prompt="月を選択してください。" sqref="K6:K30" xr:uid="{00000000-0002-0000-0200-000006000000}">
      <formula1>"1,2,3,4,5,6,7,8,9,10,11,12"</formula1>
    </dataValidation>
    <dataValidation type="list" allowBlank="1" showInputMessage="1" showErrorMessage="1" promptTitle="日" prompt="日にちを選択してください。" sqref="L6:L30" xr:uid="{00000000-0002-0000-0200-000007000000}">
      <formula1>"1,2,3,4,5,6,7,8,9,10,11,12,13,14,15,16,17,18,19,20,21,22,23,24,25,26,27,28,29,30,31"</formula1>
    </dataValidation>
    <dataValidation imeMode="off" allowBlank="1" showInputMessage="1" showErrorMessage="1" promptTitle="ローマ字（名）" prompt="・パスポート所持者は、_x000a_　パスポート記載のローマ字を_x000a_　入力して下さい。_x000a__x000a_・お持ちでない方は、_x000a_　シート2のヘボン式ローマ字表_x000a_　に従って入力して下さい。_x000a_" sqref="H6:H30" xr:uid="{00000000-0002-0000-0200-000008000000}"/>
    <dataValidation type="list" allowBlank="1" showInputMessage="1" showErrorMessage="1" promptTitle="性別" prompt="性別を選択してください。" sqref="M6:M30" xr:uid="{00000000-0002-0000-0200-000009000000}">
      <formula1>"男,女"</formula1>
    </dataValidation>
    <dataValidation type="list" allowBlank="1" showInputMessage="1" promptTitle="学年・年齢" prompt="高校生は学年を選択してください。_x000a_一般、壮年の方は年齢を入力してください。" sqref="I6:I30" xr:uid="{00000000-0002-0000-0200-00000A000000}">
      <formula1>"高1,高2,高3"</formula1>
    </dataValidation>
    <dataValidation imeMode="off" allowBlank="1" showInputMessage="1" showErrorMessage="1" promptTitle="生年" prompt="西暦の下2ケタを入力してください。" sqref="J6:J30" xr:uid="{00000000-0002-0000-0200-00000B000000}"/>
    <dataValidation imeMode="off" allowBlank="1" showInputMessage="1" showErrorMessage="1" promptTitle="秒以下・ｃｍ" prompt="トラック競技の秒以下の記録、フィールド競技のｃｍの記録を半角数字で入力してください。" sqref="W6:W30 AA6:AA30" xr:uid="{00000000-0002-0000-0200-00000C000000}"/>
    <dataValidation imeMode="off" allowBlank="1" showInputMessage="1" showErrorMessage="1" promptTitle="秒・ｍ" prompt="トラック競技の秒の記録、フィールド競技のｍの記録を半角数字で入力してください。" sqref="V6:V30 Z6:Z30" xr:uid="{00000000-0002-0000-0200-00000D000000}"/>
    <dataValidation imeMode="off" allowBlank="1" showInputMessage="1" showErrorMessage="1" promptTitle="分" prompt="トラック競技の分の記録を半角数字で入力してください。" sqref="U6:U30 Y6:Y30" xr:uid="{00000000-0002-0000-0200-00000E000000}"/>
    <dataValidation allowBlank="1" promptTitle="所属団体略称" prompt="日本陸連登録者は、登録の所属団体名略称を入力してください。" sqref="R6:R30" xr:uid="{00000000-0002-0000-0200-000011000000}"/>
    <dataValidation allowBlank="1" promptTitle="所属団体名" prompt="日本陸連登録者は、登録の所属団体正式名称を入力してください。" sqref="Q6:Q30" xr:uid="{00000000-0002-0000-0200-000012000000}"/>
    <dataValidation imeMode="off" allowBlank="1" showInputMessage="1" showErrorMessage="1" sqref="W36" xr:uid="{A3AD4156-4E95-4F92-A6B1-022E26007AC2}"/>
    <dataValidation imeMode="off" allowBlank="1" showInputMessage="1" showErrorMessage="1" promptTitle="秒" prompt="リレー競技の秒の記録を半角数字で入力してください。_x000a_1分を超える場合は6●秒として入力してください。" sqref="AD6:AD30" xr:uid="{00000000-0002-0000-0200-000014000000}"/>
    <dataValidation imeMode="halfAlpha" allowBlank="1" showInputMessage="1" showErrorMessage="1" promptTitle="秒以下" prompt="リレー競技の秒以下の記録を半角数字で入力してください。" sqref="AE6:AE30 AJ6:AJ30" xr:uid="{00000000-0002-0000-0200-000015000000}"/>
    <dataValidation imeMode="off" allowBlank="1" showInputMessage="1" showErrorMessage="1" promptTitle="AB等" prompt="男女それぞれで2チーム以上のエントリーがある場合、A、B等のチーム分けを入力してください。_x000a_※1チームのみの場合は入力しないでください。" sqref="AC6:AC30 AG6:AG30" xr:uid="{00000000-0002-0000-0200-000016000000}"/>
    <dataValidation type="list" allowBlank="1" showInputMessage="1" showErrorMessage="1" promptTitle="リレー" prompt="エントリーする場合は種目を選択してください。" sqref="AB6:AB30" xr:uid="{00000000-0002-0000-0200-000017000000}">
      <formula1>"4×100mR"</formula1>
    </dataValidation>
    <dataValidation type="list" allowBlank="1" showInputMessage="1" showErrorMessage="1" promptTitle="リレー" prompt="エントリーする場合は種目を選択してください。" sqref="AF6:AF30" xr:uid="{00000000-0002-0000-0200-000018000000}">
      <formula1>"4×400mR"</formula1>
    </dataValidation>
    <dataValidation imeMode="off" allowBlank="1" showInputMessage="1" showErrorMessage="1" promptTitle="秒" prompt="リレー競技の秒の記録を半角数字で入力してください。" sqref="AI6:AI30" xr:uid="{00000000-0002-0000-0200-000019000000}"/>
    <dataValidation imeMode="off" allowBlank="1" showInputMessage="1" showErrorMessage="1" promptTitle="分" prompt="リレー競技の分の記録を半角数字で入力してください。" sqref="AH6:AH30" xr:uid="{00000000-0002-0000-0200-00001A000000}"/>
    <dataValidation imeMode="off" allowBlank="1" showInputMessage="1" promptTitle="ビブス№" prompt="●東京都高体連登録選手_x000a_支部番号を含む5桁の番号を記入_x000a__x000a_●足立陸協登録ﾁｰﾑ＆足立区内の学校_x000a_ビブス枠の番号を割り当てて記入_x000a_(記入がない場合は、こちらで付与します)_x000a__x000a_●上記以外の方_x000a_記入しない" sqref="B6:B30" xr:uid="{00000000-0002-0000-0200-00001B000000}"/>
    <dataValidation type="list" imeMode="off" allowBlank="1" showInputMessage="1" promptTitle="JAAF ID" prompt="JAAFIDの入力、または、有、無、申請中、を選択してください。_x000a_申請中の場合、右の欄には申請内容を入力してください。_x000a_空欄、無、の場合は、オープン参加とします。_x000a_" sqref="P6:P30" xr:uid="{82CB80F8-2175-4B46-A08A-3F3D3FF9A42A}">
      <formula1>"有,無,申請中"</formula1>
    </dataValidation>
    <dataValidation type="list" allowBlank="1" showInputMessage="1" showErrorMessage="1" promptTitle="足立先行枠" prompt="該当するものを選択してください。_x000a_該当がない場合は、一般枠でお申し込みください。" sqref="O6:O30" xr:uid="{EB425504-E22D-43E4-98D2-C1CA5A0F98AD}">
      <formula1>"足立陸協登録者,足立陸協登録クラブ,足立区在学,運営協力団体"</formula1>
    </dataValidation>
  </dataValidations>
  <pageMargins left="0.7" right="0.7" top="0.75" bottom="0.75" header="0.3" footer="0.3"/>
  <pageSetup paperSize="9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xWindow="1196" yWindow="483" count="3">
        <x14:dataValidation type="list" allowBlank="1" showInputMessage="1" promptTitle="都道府県" prompt="所属団体活動拠点、または居住地の都道府県を入力してください。" xr:uid="{FC59E872-E557-44CC-87D3-C2973444191C}">
          <x14:formula1>
            <xm:f>都道府県!$B$3:$B$49</xm:f>
          </x14:formula1>
          <xm:sqref>S6:S30</xm:sqref>
        </x14:dataValidation>
        <x14:dataValidation type="list" allowBlank="1" showInputMessage="1" showErrorMessage="1" promptTitle="種目2" prompt="種目を選択してください。" xr:uid="{00000000-0002-0000-0200-00001D000000}">
          <x14:formula1>
            <xm:f>種目!$C$2:$C$13</xm:f>
          </x14:formula1>
          <xm:sqref>X6:X30</xm:sqref>
        </x14:dataValidation>
        <x14:dataValidation type="list" allowBlank="1" showInputMessage="1" showErrorMessage="1" promptTitle="種目1" prompt="種目を選択してください。" xr:uid="{00000000-0002-0000-0200-00001E000000}">
          <x14:formula1>
            <xm:f>種目!$C$2:$C$13</xm:f>
          </x14:formula1>
          <xm:sqref>T6:T30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3B8B62-76A0-4F69-88F4-A9950381C01F}">
  <sheetPr>
    <tabColor theme="5" tint="0.59999389629810485"/>
  </sheetPr>
  <dimension ref="B1:J23"/>
  <sheetViews>
    <sheetView showGridLines="0" zoomScaleNormal="100" workbookViewId="0">
      <selection activeCell="B1" sqref="B1:J1"/>
    </sheetView>
  </sheetViews>
  <sheetFormatPr defaultColWidth="9" defaultRowHeight="11.25" x14ac:dyDescent="0.15"/>
  <cols>
    <col min="1" max="1" width="9" style="98"/>
    <col min="2" max="2" width="18.625" style="98" customWidth="1"/>
    <col min="3" max="4" width="5" style="98" customWidth="1"/>
    <col min="5" max="5" width="5" style="102" customWidth="1"/>
    <col min="6" max="6" width="1.75" style="98" customWidth="1"/>
    <col min="7" max="7" width="21.625" style="98" customWidth="1"/>
    <col min="8" max="9" width="5" style="98" customWidth="1"/>
    <col min="10" max="10" width="5" style="102" customWidth="1"/>
    <col min="11" max="16384" width="9" style="98"/>
  </cols>
  <sheetData>
    <row r="1" spans="2:10" ht="18" customHeight="1" x14ac:dyDescent="0.15">
      <c r="B1" s="198" t="s">
        <v>444</v>
      </c>
      <c r="C1" s="198"/>
      <c r="D1" s="198"/>
      <c r="E1" s="198"/>
      <c r="F1" s="198"/>
      <c r="G1" s="198"/>
      <c r="H1" s="198"/>
      <c r="I1" s="198"/>
      <c r="J1" s="198"/>
    </row>
    <row r="2" spans="2:10" ht="19.5" customHeight="1" x14ac:dyDescent="0.15">
      <c r="B2" s="121" t="s">
        <v>330</v>
      </c>
      <c r="C2" s="199" t="s">
        <v>331</v>
      </c>
      <c r="D2" s="199"/>
      <c r="E2" s="199"/>
      <c r="G2" s="121" t="s">
        <v>330</v>
      </c>
      <c r="H2" s="199" t="s">
        <v>331</v>
      </c>
      <c r="I2" s="199"/>
      <c r="J2" s="199"/>
    </row>
    <row r="3" spans="2:10" ht="19.5" customHeight="1" x14ac:dyDescent="0.15">
      <c r="B3" s="99" t="s">
        <v>404</v>
      </c>
      <c r="C3" s="100">
        <v>1</v>
      </c>
      <c r="D3" s="122" t="s">
        <v>332</v>
      </c>
      <c r="E3" s="101">
        <v>100</v>
      </c>
      <c r="G3" s="99" t="s">
        <v>425</v>
      </c>
      <c r="H3" s="100">
        <v>576</v>
      </c>
      <c r="I3" s="122" t="s">
        <v>332</v>
      </c>
      <c r="J3" s="101">
        <v>600</v>
      </c>
    </row>
    <row r="4" spans="2:10" ht="19.5" customHeight="1" x14ac:dyDescent="0.15">
      <c r="B4" s="99" t="s">
        <v>406</v>
      </c>
      <c r="C4" s="100">
        <v>101</v>
      </c>
      <c r="D4" s="122" t="s">
        <v>332</v>
      </c>
      <c r="E4" s="101">
        <v>200</v>
      </c>
      <c r="G4" s="99" t="s">
        <v>417</v>
      </c>
      <c r="H4" s="100">
        <v>601</v>
      </c>
      <c r="I4" s="122" t="s">
        <v>332</v>
      </c>
      <c r="J4" s="101">
        <v>620</v>
      </c>
    </row>
    <row r="5" spans="2:10" ht="19.5" customHeight="1" x14ac:dyDescent="0.15">
      <c r="B5" s="99" t="s">
        <v>333</v>
      </c>
      <c r="C5" s="100">
        <v>201</v>
      </c>
      <c r="D5" s="122" t="s">
        <v>332</v>
      </c>
      <c r="E5" s="101">
        <v>270</v>
      </c>
      <c r="G5" s="99" t="s">
        <v>427</v>
      </c>
      <c r="H5" s="100">
        <v>621</v>
      </c>
      <c r="I5" s="122" t="s">
        <v>332</v>
      </c>
      <c r="J5" s="101">
        <v>650</v>
      </c>
    </row>
    <row r="6" spans="2:10" ht="19.5" customHeight="1" x14ac:dyDescent="0.15">
      <c r="B6" s="99" t="s">
        <v>432</v>
      </c>
      <c r="C6" s="100">
        <v>271</v>
      </c>
      <c r="D6" s="122" t="s">
        <v>332</v>
      </c>
      <c r="E6" s="101">
        <v>280</v>
      </c>
      <c r="G6" s="99" t="s">
        <v>428</v>
      </c>
      <c r="H6" s="100">
        <v>651</v>
      </c>
      <c r="I6" s="122" t="s">
        <v>332</v>
      </c>
      <c r="J6" s="101">
        <v>700</v>
      </c>
    </row>
    <row r="7" spans="2:10" ht="19.5" customHeight="1" x14ac:dyDescent="0.15">
      <c r="B7" s="99" t="s">
        <v>445</v>
      </c>
      <c r="C7" s="103">
        <v>281</v>
      </c>
      <c r="D7" s="123" t="s">
        <v>332</v>
      </c>
      <c r="E7" s="104">
        <v>300</v>
      </c>
      <c r="G7" s="99" t="s">
        <v>430</v>
      </c>
      <c r="H7" s="100">
        <v>701</v>
      </c>
      <c r="I7" s="122" t="s">
        <v>332</v>
      </c>
      <c r="J7" s="101">
        <v>720</v>
      </c>
    </row>
    <row r="8" spans="2:10" ht="19.5" customHeight="1" x14ac:dyDescent="0.15">
      <c r="B8" s="103" t="s">
        <v>334</v>
      </c>
      <c r="C8" s="100">
        <v>301</v>
      </c>
      <c r="D8" s="122" t="s">
        <v>332</v>
      </c>
      <c r="E8" s="101">
        <v>310</v>
      </c>
      <c r="G8" s="99" t="s">
        <v>429</v>
      </c>
      <c r="H8" s="100">
        <v>721</v>
      </c>
      <c r="I8" s="122" t="s">
        <v>332</v>
      </c>
      <c r="J8" s="101">
        <v>740</v>
      </c>
    </row>
    <row r="9" spans="2:10" ht="19.5" customHeight="1" x14ac:dyDescent="0.15">
      <c r="B9" s="99" t="s">
        <v>335</v>
      </c>
      <c r="C9" s="100">
        <v>311</v>
      </c>
      <c r="D9" s="122" t="s">
        <v>332</v>
      </c>
      <c r="E9" s="101">
        <v>320</v>
      </c>
      <c r="G9" s="99" t="s">
        <v>405</v>
      </c>
      <c r="H9" s="100">
        <v>741</v>
      </c>
      <c r="I9" s="122" t="s">
        <v>332</v>
      </c>
      <c r="J9" s="101">
        <v>750</v>
      </c>
    </row>
    <row r="10" spans="2:10" ht="19.5" customHeight="1" x14ac:dyDescent="0.15">
      <c r="B10" s="99" t="s">
        <v>410</v>
      </c>
      <c r="C10" s="100">
        <v>321</v>
      </c>
      <c r="D10" s="122" t="s">
        <v>332</v>
      </c>
      <c r="E10" s="101">
        <v>350</v>
      </c>
      <c r="G10" s="99" t="s">
        <v>407</v>
      </c>
      <c r="H10" s="100">
        <v>751</v>
      </c>
      <c r="I10" s="122" t="s">
        <v>332</v>
      </c>
      <c r="J10" s="101">
        <v>790</v>
      </c>
    </row>
    <row r="11" spans="2:10" ht="19.5" customHeight="1" x14ac:dyDescent="0.15">
      <c r="B11" s="99" t="s">
        <v>426</v>
      </c>
      <c r="C11" s="100">
        <v>361</v>
      </c>
      <c r="D11" s="122" t="s">
        <v>332</v>
      </c>
      <c r="E11" s="101">
        <v>370</v>
      </c>
      <c r="G11" s="99" t="s">
        <v>408</v>
      </c>
      <c r="H11" s="100">
        <v>791</v>
      </c>
      <c r="I11" s="122" t="s">
        <v>332</v>
      </c>
      <c r="J11" s="101">
        <v>830</v>
      </c>
    </row>
    <row r="12" spans="2:10" ht="19.5" customHeight="1" x14ac:dyDescent="0.15">
      <c r="B12" s="99" t="s">
        <v>420</v>
      </c>
      <c r="C12" s="100">
        <v>371</v>
      </c>
      <c r="D12" s="122" t="s">
        <v>332</v>
      </c>
      <c r="E12" s="101">
        <v>380</v>
      </c>
      <c r="G12" s="99" t="s">
        <v>424</v>
      </c>
      <c r="H12" s="100">
        <v>831</v>
      </c>
      <c r="I12" s="122" t="s">
        <v>332</v>
      </c>
      <c r="J12" s="101">
        <v>850</v>
      </c>
    </row>
    <row r="13" spans="2:10" ht="19.5" customHeight="1" x14ac:dyDescent="0.15">
      <c r="B13" s="99" t="s">
        <v>413</v>
      </c>
      <c r="C13" s="100">
        <v>381</v>
      </c>
      <c r="D13" s="122" t="s">
        <v>332</v>
      </c>
      <c r="E13" s="101">
        <v>405</v>
      </c>
      <c r="G13" s="99" t="s">
        <v>409</v>
      </c>
      <c r="H13" s="100">
        <v>851</v>
      </c>
      <c r="I13" s="122" t="s">
        <v>332</v>
      </c>
      <c r="J13" s="101">
        <v>880</v>
      </c>
    </row>
    <row r="14" spans="2:10" ht="19.5" customHeight="1" x14ac:dyDescent="0.15">
      <c r="B14" s="99" t="s">
        <v>415</v>
      </c>
      <c r="C14" s="100">
        <v>406</v>
      </c>
      <c r="D14" s="122" t="s">
        <v>332</v>
      </c>
      <c r="E14" s="101">
        <v>445</v>
      </c>
      <c r="G14" s="99" t="s">
        <v>411</v>
      </c>
      <c r="H14" s="100">
        <v>881</v>
      </c>
      <c r="I14" s="122" t="s">
        <v>332</v>
      </c>
      <c r="J14" s="101">
        <v>910</v>
      </c>
    </row>
    <row r="15" spans="2:10" ht="19.5" customHeight="1" x14ac:dyDescent="0.15">
      <c r="B15" s="99" t="s">
        <v>422</v>
      </c>
      <c r="C15" s="100">
        <v>446</v>
      </c>
      <c r="D15" s="122" t="s">
        <v>332</v>
      </c>
      <c r="E15" s="101">
        <v>475</v>
      </c>
      <c r="G15" s="99" t="s">
        <v>412</v>
      </c>
      <c r="H15" s="100">
        <v>911</v>
      </c>
      <c r="I15" s="122" t="s">
        <v>332</v>
      </c>
      <c r="J15" s="101">
        <v>940</v>
      </c>
    </row>
    <row r="16" spans="2:10" ht="19.899999999999999" customHeight="1" x14ac:dyDescent="0.15">
      <c r="B16" s="99" t="s">
        <v>419</v>
      </c>
      <c r="C16" s="100">
        <v>476</v>
      </c>
      <c r="D16" s="122" t="s">
        <v>332</v>
      </c>
      <c r="E16" s="101">
        <v>495</v>
      </c>
      <c r="G16" s="99" t="s">
        <v>414</v>
      </c>
      <c r="H16" s="100">
        <v>941</v>
      </c>
      <c r="I16" s="122" t="s">
        <v>332</v>
      </c>
      <c r="J16" s="101">
        <v>970</v>
      </c>
    </row>
    <row r="17" spans="2:10" ht="19.5" customHeight="1" x14ac:dyDescent="0.15">
      <c r="B17" s="99" t="s">
        <v>421</v>
      </c>
      <c r="C17" s="100">
        <v>496</v>
      </c>
      <c r="D17" s="122" t="s">
        <v>332</v>
      </c>
      <c r="E17" s="101">
        <v>545</v>
      </c>
      <c r="G17" s="99" t="s">
        <v>416</v>
      </c>
      <c r="H17" s="100">
        <v>971</v>
      </c>
      <c r="I17" s="122" t="s">
        <v>332</v>
      </c>
      <c r="J17" s="101">
        <v>1000</v>
      </c>
    </row>
    <row r="18" spans="2:10" ht="19.5" customHeight="1" x14ac:dyDescent="0.15">
      <c r="B18" s="99" t="s">
        <v>423</v>
      </c>
      <c r="C18" s="100">
        <v>546</v>
      </c>
      <c r="D18" s="122" t="s">
        <v>332</v>
      </c>
      <c r="E18" s="101">
        <v>575</v>
      </c>
      <c r="G18" s="99" t="s">
        <v>418</v>
      </c>
      <c r="H18" s="100">
        <v>1001</v>
      </c>
      <c r="I18" s="122" t="s">
        <v>332</v>
      </c>
      <c r="J18" s="101">
        <v>1040</v>
      </c>
    </row>
    <row r="19" spans="2:10" ht="19.5" customHeight="1" x14ac:dyDescent="0.15">
      <c r="B19" s="119"/>
      <c r="G19" s="124" t="s">
        <v>425</v>
      </c>
      <c r="H19" s="125">
        <v>1041</v>
      </c>
      <c r="I19" s="126" t="s">
        <v>332</v>
      </c>
      <c r="J19" s="127">
        <v>1050</v>
      </c>
    </row>
    <row r="20" spans="2:10" ht="19.5" customHeight="1" x14ac:dyDescent="0.15">
      <c r="B20" s="119"/>
      <c r="G20" s="124" t="s">
        <v>421</v>
      </c>
      <c r="H20" s="125">
        <v>1051</v>
      </c>
      <c r="I20" s="126" t="s">
        <v>332</v>
      </c>
      <c r="J20" s="127">
        <v>1060</v>
      </c>
    </row>
    <row r="21" spans="2:10" ht="19.5" customHeight="1" x14ac:dyDescent="0.15">
      <c r="B21" s="119"/>
      <c r="G21" s="124" t="s">
        <v>447</v>
      </c>
      <c r="H21" s="125">
        <v>1061</v>
      </c>
      <c r="I21" s="126" t="s">
        <v>332</v>
      </c>
      <c r="J21" s="127">
        <v>1070</v>
      </c>
    </row>
    <row r="23" spans="2:10" x14ac:dyDescent="0.15">
      <c r="B23" s="119"/>
    </row>
  </sheetData>
  <mergeCells count="3">
    <mergeCell ref="B1:J1"/>
    <mergeCell ref="C2:E2"/>
    <mergeCell ref="H2:J2"/>
  </mergeCells>
  <phoneticPr fontId="16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A1:C13"/>
  <sheetViews>
    <sheetView workbookViewId="0"/>
  </sheetViews>
  <sheetFormatPr defaultRowHeight="13.5" x14ac:dyDescent="0.15"/>
  <cols>
    <col min="1" max="1" width="10.625" bestFit="1" customWidth="1"/>
    <col min="2" max="2" width="14.25" bestFit="1" customWidth="1"/>
    <col min="3" max="3" width="17.125" bestFit="1" customWidth="1"/>
  </cols>
  <sheetData>
    <row r="1" spans="1:3" x14ac:dyDescent="0.15">
      <c r="A1" s="78" t="s">
        <v>275</v>
      </c>
      <c r="B1" s="78" t="s">
        <v>338</v>
      </c>
      <c r="C1" s="78" t="s">
        <v>289</v>
      </c>
    </row>
    <row r="2" spans="1:3" x14ac:dyDescent="0.15">
      <c r="A2" t="s">
        <v>449</v>
      </c>
      <c r="B2" t="s">
        <v>450</v>
      </c>
      <c r="C2" t="s">
        <v>451</v>
      </c>
    </row>
    <row r="3" spans="1:3" x14ac:dyDescent="0.15">
      <c r="A3" t="s">
        <v>452</v>
      </c>
      <c r="B3" t="s">
        <v>453</v>
      </c>
      <c r="C3" t="s">
        <v>319</v>
      </c>
    </row>
    <row r="4" spans="1:3" x14ac:dyDescent="0.15">
      <c r="A4" t="s">
        <v>454</v>
      </c>
      <c r="B4" t="s">
        <v>455</v>
      </c>
      <c r="C4" t="s">
        <v>273</v>
      </c>
    </row>
    <row r="5" spans="1:3" x14ac:dyDescent="0.15">
      <c r="B5" t="s">
        <v>456</v>
      </c>
      <c r="C5" t="s">
        <v>278</v>
      </c>
    </row>
    <row r="6" spans="1:3" x14ac:dyDescent="0.15">
      <c r="B6" t="s">
        <v>457</v>
      </c>
      <c r="C6" t="s">
        <v>458</v>
      </c>
    </row>
    <row r="7" spans="1:3" x14ac:dyDescent="0.15">
      <c r="B7" t="s">
        <v>402</v>
      </c>
      <c r="C7" t="s">
        <v>459</v>
      </c>
    </row>
    <row r="8" spans="1:3" x14ac:dyDescent="0.15">
      <c r="B8" t="s">
        <v>435</v>
      </c>
      <c r="C8" t="s">
        <v>460</v>
      </c>
    </row>
    <row r="9" spans="1:3" x14ac:dyDescent="0.15">
      <c r="C9" t="s">
        <v>461</v>
      </c>
    </row>
    <row r="10" spans="1:3" x14ac:dyDescent="0.15">
      <c r="C10" t="s">
        <v>264</v>
      </c>
    </row>
    <row r="11" spans="1:3" x14ac:dyDescent="0.15">
      <c r="C11" t="s">
        <v>437</v>
      </c>
    </row>
    <row r="12" spans="1:3" x14ac:dyDescent="0.15">
      <c r="C12" t="s">
        <v>436</v>
      </c>
    </row>
    <row r="13" spans="1:3" x14ac:dyDescent="0.15">
      <c r="C13" t="s">
        <v>446</v>
      </c>
    </row>
  </sheetData>
  <phoneticPr fontId="16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F0"/>
  </sheetPr>
  <dimension ref="B2:O34"/>
  <sheetViews>
    <sheetView workbookViewId="0"/>
  </sheetViews>
  <sheetFormatPr defaultRowHeight="13.5" x14ac:dyDescent="0.15"/>
  <cols>
    <col min="1" max="1" width="2.75" style="45" customWidth="1"/>
    <col min="2" max="16384" width="9" style="45"/>
  </cols>
  <sheetData>
    <row r="2" spans="2:11" ht="24" thickBot="1" x14ac:dyDescent="0.2">
      <c r="B2" s="44" t="s">
        <v>37</v>
      </c>
    </row>
    <row r="3" spans="2:11" ht="15" thickBot="1" x14ac:dyDescent="0.2">
      <c r="B3" s="46" t="s">
        <v>38</v>
      </c>
      <c r="C3" s="47" t="s">
        <v>39</v>
      </c>
      <c r="D3" s="46" t="s">
        <v>40</v>
      </c>
      <c r="E3" s="47" t="s">
        <v>41</v>
      </c>
      <c r="F3" s="46" t="s">
        <v>42</v>
      </c>
      <c r="G3" s="47" t="s">
        <v>43</v>
      </c>
      <c r="H3" s="46" t="s">
        <v>44</v>
      </c>
      <c r="I3" s="47" t="s">
        <v>45</v>
      </c>
      <c r="J3" s="46" t="s">
        <v>46</v>
      </c>
      <c r="K3" s="47" t="s">
        <v>47</v>
      </c>
    </row>
    <row r="4" spans="2:11" ht="15" thickBot="1" x14ac:dyDescent="0.2">
      <c r="B4" s="46" t="s">
        <v>48</v>
      </c>
      <c r="C4" s="47" t="s">
        <v>49</v>
      </c>
      <c r="D4" s="46" t="s">
        <v>50</v>
      </c>
      <c r="E4" s="47" t="s">
        <v>51</v>
      </c>
      <c r="F4" s="46" t="s">
        <v>52</v>
      </c>
      <c r="G4" s="47" t="s">
        <v>53</v>
      </c>
      <c r="H4" s="46" t="s">
        <v>54</v>
      </c>
      <c r="I4" s="47" t="s">
        <v>55</v>
      </c>
      <c r="J4" s="46" t="s">
        <v>56</v>
      </c>
      <c r="K4" s="47" t="s">
        <v>57</v>
      </c>
    </row>
    <row r="5" spans="2:11" ht="15" thickBot="1" x14ac:dyDescent="0.2">
      <c r="B5" s="46" t="s">
        <v>58</v>
      </c>
      <c r="C5" s="47" t="s">
        <v>59</v>
      </c>
      <c r="D5" s="46" t="s">
        <v>60</v>
      </c>
      <c r="E5" s="47" t="s">
        <v>61</v>
      </c>
      <c r="F5" s="46" t="s">
        <v>62</v>
      </c>
      <c r="G5" s="47" t="s">
        <v>63</v>
      </c>
      <c r="H5" s="46" t="s">
        <v>64</v>
      </c>
      <c r="I5" s="47" t="s">
        <v>65</v>
      </c>
      <c r="J5" s="46" t="s">
        <v>66</v>
      </c>
      <c r="K5" s="47" t="s">
        <v>67</v>
      </c>
    </row>
    <row r="6" spans="2:11" ht="15" thickBot="1" x14ac:dyDescent="0.2">
      <c r="B6" s="46" t="s">
        <v>68</v>
      </c>
      <c r="C6" s="47" t="s">
        <v>69</v>
      </c>
      <c r="D6" s="46" t="s">
        <v>70</v>
      </c>
      <c r="E6" s="47" t="s">
        <v>71</v>
      </c>
      <c r="F6" s="46" t="s">
        <v>72</v>
      </c>
      <c r="G6" s="47" t="s">
        <v>73</v>
      </c>
      <c r="H6" s="46" t="s">
        <v>74</v>
      </c>
      <c r="I6" s="47" t="s">
        <v>75</v>
      </c>
      <c r="J6" s="46" t="s">
        <v>76</v>
      </c>
      <c r="K6" s="47" t="s">
        <v>77</v>
      </c>
    </row>
    <row r="7" spans="2:11" ht="15" thickBot="1" x14ac:dyDescent="0.2">
      <c r="B7" s="46" t="s">
        <v>78</v>
      </c>
      <c r="C7" s="47" t="s">
        <v>79</v>
      </c>
      <c r="D7" s="46" t="s">
        <v>80</v>
      </c>
      <c r="E7" s="47" t="s">
        <v>81</v>
      </c>
      <c r="F7" s="46" t="s">
        <v>82</v>
      </c>
      <c r="G7" s="47" t="s">
        <v>83</v>
      </c>
      <c r="H7" s="46" t="s">
        <v>84</v>
      </c>
      <c r="I7" s="47" t="s">
        <v>85</v>
      </c>
      <c r="J7" s="46" t="s">
        <v>86</v>
      </c>
      <c r="K7" s="47" t="s">
        <v>87</v>
      </c>
    </row>
    <row r="8" spans="2:11" ht="15" thickBot="1" x14ac:dyDescent="0.2">
      <c r="B8" s="46" t="s">
        <v>88</v>
      </c>
      <c r="C8" s="47" t="s">
        <v>89</v>
      </c>
      <c r="D8" s="46" t="s">
        <v>90</v>
      </c>
      <c r="E8" s="47" t="s">
        <v>91</v>
      </c>
      <c r="F8" s="46" t="s">
        <v>92</v>
      </c>
      <c r="G8" s="47" t="s">
        <v>93</v>
      </c>
      <c r="H8" s="46" t="s">
        <v>94</v>
      </c>
      <c r="I8" s="47" t="s">
        <v>95</v>
      </c>
      <c r="J8" s="46" t="s">
        <v>96</v>
      </c>
      <c r="K8" s="47" t="s">
        <v>97</v>
      </c>
    </row>
    <row r="9" spans="2:11" ht="15" thickBot="1" x14ac:dyDescent="0.2">
      <c r="B9" s="46" t="s">
        <v>98</v>
      </c>
      <c r="C9" s="47" t="s">
        <v>99</v>
      </c>
      <c r="D9" s="46" t="s">
        <v>100</v>
      </c>
      <c r="E9" s="47" t="s">
        <v>101</v>
      </c>
      <c r="F9" s="46" t="s">
        <v>102</v>
      </c>
      <c r="G9" s="47" t="s">
        <v>103</v>
      </c>
      <c r="H9" s="46" t="s">
        <v>104</v>
      </c>
      <c r="I9" s="47" t="s">
        <v>105</v>
      </c>
      <c r="J9" s="46" t="s">
        <v>106</v>
      </c>
      <c r="K9" s="47" t="s">
        <v>107</v>
      </c>
    </row>
    <row r="10" spans="2:11" ht="15" thickBot="1" x14ac:dyDescent="0.2">
      <c r="B10" s="46" t="s">
        <v>108</v>
      </c>
      <c r="C10" s="47" t="s">
        <v>109</v>
      </c>
      <c r="D10" s="47"/>
      <c r="E10" s="47"/>
      <c r="F10" s="46" t="s">
        <v>110</v>
      </c>
      <c r="G10" s="47" t="s">
        <v>111</v>
      </c>
      <c r="H10" s="47"/>
      <c r="I10" s="47"/>
      <c r="J10" s="46" t="s">
        <v>112</v>
      </c>
      <c r="K10" s="47" t="s">
        <v>113</v>
      </c>
    </row>
    <row r="11" spans="2:11" ht="15" thickBot="1" x14ac:dyDescent="0.2">
      <c r="B11" s="46" t="s">
        <v>114</v>
      </c>
      <c r="C11" s="47" t="s">
        <v>115</v>
      </c>
      <c r="D11" s="46" t="s">
        <v>116</v>
      </c>
      <c r="E11" s="47" t="s">
        <v>117</v>
      </c>
      <c r="F11" s="46" t="s">
        <v>118</v>
      </c>
      <c r="G11" s="47" t="s">
        <v>119</v>
      </c>
      <c r="H11" s="46" t="s">
        <v>120</v>
      </c>
      <c r="I11" s="47" t="s">
        <v>121</v>
      </c>
      <c r="J11" s="46" t="s">
        <v>122</v>
      </c>
      <c r="K11" s="47" t="s">
        <v>123</v>
      </c>
    </row>
    <row r="12" spans="2:11" ht="15" thickBot="1" x14ac:dyDescent="0.2">
      <c r="B12" s="46" t="s">
        <v>124</v>
      </c>
      <c r="C12" s="47" t="s">
        <v>125</v>
      </c>
      <c r="D12" s="46" t="s">
        <v>126</v>
      </c>
      <c r="E12" s="47" t="s">
        <v>127</v>
      </c>
      <c r="F12" s="47"/>
      <c r="G12" s="47"/>
      <c r="H12" s="46" t="s">
        <v>128</v>
      </c>
      <c r="I12" s="47" t="s">
        <v>129</v>
      </c>
      <c r="J12" s="46" t="s">
        <v>130</v>
      </c>
      <c r="K12" s="47" t="s">
        <v>47</v>
      </c>
    </row>
    <row r="13" spans="2:11" ht="14.25" x14ac:dyDescent="0.15">
      <c r="B13" s="48"/>
      <c r="C13" s="48"/>
      <c r="D13" s="48"/>
      <c r="E13" s="48"/>
      <c r="F13" s="48"/>
      <c r="G13" s="48"/>
      <c r="H13" s="48"/>
      <c r="I13" s="48"/>
      <c r="J13" s="48"/>
      <c r="K13" s="48"/>
    </row>
    <row r="14" spans="2:11" ht="21.75" thickBot="1" x14ac:dyDescent="0.2">
      <c r="B14" s="49" t="s">
        <v>131</v>
      </c>
    </row>
    <row r="15" spans="2:11" ht="15" thickBot="1" x14ac:dyDescent="0.2">
      <c r="B15" s="46" t="s">
        <v>132</v>
      </c>
      <c r="C15" s="47" t="s">
        <v>133</v>
      </c>
      <c r="D15" s="46" t="s">
        <v>134</v>
      </c>
      <c r="E15" s="47" t="s">
        <v>135</v>
      </c>
      <c r="F15" s="46" t="s">
        <v>136</v>
      </c>
      <c r="G15" s="47" t="s">
        <v>137</v>
      </c>
      <c r="H15" s="46" t="s">
        <v>138</v>
      </c>
      <c r="I15" s="47" t="s">
        <v>139</v>
      </c>
      <c r="J15" s="46" t="s">
        <v>140</v>
      </c>
      <c r="K15" s="47" t="s">
        <v>141</v>
      </c>
    </row>
    <row r="16" spans="2:11" ht="15" thickBot="1" x14ac:dyDescent="0.2">
      <c r="B16" s="46" t="s">
        <v>142</v>
      </c>
      <c r="C16" s="47" t="s">
        <v>143</v>
      </c>
      <c r="D16" s="46" t="s">
        <v>144</v>
      </c>
      <c r="E16" s="47" t="s">
        <v>145</v>
      </c>
      <c r="F16" s="46" t="s">
        <v>146</v>
      </c>
      <c r="G16" s="47" t="s">
        <v>147</v>
      </c>
      <c r="H16" s="46" t="s">
        <v>148</v>
      </c>
      <c r="I16" s="47" t="s">
        <v>149</v>
      </c>
      <c r="J16" s="46" t="s">
        <v>150</v>
      </c>
      <c r="K16" s="47" t="s">
        <v>151</v>
      </c>
    </row>
    <row r="17" spans="2:15" ht="15" thickBot="1" x14ac:dyDescent="0.2">
      <c r="B17" s="46" t="s">
        <v>152</v>
      </c>
      <c r="C17" s="47" t="s">
        <v>153</v>
      </c>
      <c r="D17" s="46" t="s">
        <v>154</v>
      </c>
      <c r="E17" s="47" t="s">
        <v>145</v>
      </c>
      <c r="F17" s="46" t="s">
        <v>155</v>
      </c>
      <c r="G17" s="47" t="s">
        <v>147</v>
      </c>
      <c r="H17" s="46" t="s">
        <v>156</v>
      </c>
      <c r="I17" s="47" t="s">
        <v>157</v>
      </c>
      <c r="J17" s="46" t="s">
        <v>158</v>
      </c>
      <c r="K17" s="47" t="s">
        <v>159</v>
      </c>
    </row>
    <row r="18" spans="2:15" ht="15" thickBot="1" x14ac:dyDescent="0.2">
      <c r="B18" s="46" t="s">
        <v>160</v>
      </c>
      <c r="C18" s="47" t="s">
        <v>161</v>
      </c>
      <c r="D18" s="46" t="s">
        <v>162</v>
      </c>
      <c r="E18" s="47" t="s">
        <v>163</v>
      </c>
      <c r="F18" s="46" t="s">
        <v>164</v>
      </c>
      <c r="G18" s="47" t="s">
        <v>165</v>
      </c>
      <c r="H18" s="46" t="s">
        <v>166</v>
      </c>
      <c r="I18" s="47" t="s">
        <v>167</v>
      </c>
      <c r="J18" s="46" t="s">
        <v>168</v>
      </c>
      <c r="K18" s="47" t="s">
        <v>169</v>
      </c>
    </row>
    <row r="19" spans="2:15" ht="15" thickBot="1" x14ac:dyDescent="0.2">
      <c r="B19" s="46" t="s">
        <v>170</v>
      </c>
      <c r="C19" s="47" t="s">
        <v>171</v>
      </c>
      <c r="D19" s="46" t="s">
        <v>172</v>
      </c>
      <c r="E19" s="47" t="s">
        <v>173</v>
      </c>
      <c r="F19" s="46" t="s">
        <v>174</v>
      </c>
      <c r="G19" s="47" t="s">
        <v>175</v>
      </c>
      <c r="H19" s="46" t="s">
        <v>176</v>
      </c>
      <c r="I19" s="47" t="s">
        <v>177</v>
      </c>
      <c r="J19" s="46" t="s">
        <v>178</v>
      </c>
      <c r="K19" s="47" t="s">
        <v>179</v>
      </c>
    </row>
    <row r="20" spans="2:15" ht="14.25" x14ac:dyDescent="0.15">
      <c r="B20" s="48"/>
      <c r="C20" s="48"/>
      <c r="D20" s="48"/>
      <c r="E20" s="48"/>
      <c r="F20" s="48"/>
      <c r="G20" s="48"/>
      <c r="H20" s="48"/>
      <c r="I20" s="48"/>
      <c r="J20" s="48"/>
      <c r="K20" s="48"/>
    </row>
    <row r="21" spans="2:15" ht="21.75" thickBot="1" x14ac:dyDescent="0.2">
      <c r="B21" s="49" t="s">
        <v>180</v>
      </c>
      <c r="I21" s="50" t="s">
        <v>181</v>
      </c>
      <c r="J21" s="51"/>
      <c r="K21" s="51"/>
      <c r="L21" s="51"/>
      <c r="M21" s="51"/>
      <c r="N21" s="51"/>
      <c r="O21" s="52"/>
    </row>
    <row r="22" spans="2:15" ht="15" thickBot="1" x14ac:dyDescent="0.2">
      <c r="B22" s="46" t="s">
        <v>182</v>
      </c>
      <c r="C22" s="47" t="s">
        <v>183</v>
      </c>
      <c r="D22" s="46" t="s">
        <v>184</v>
      </c>
      <c r="E22" s="47" t="s">
        <v>185</v>
      </c>
      <c r="F22" s="46" t="s">
        <v>186</v>
      </c>
      <c r="G22" s="47" t="s">
        <v>187</v>
      </c>
      <c r="I22" s="53" t="s">
        <v>188</v>
      </c>
      <c r="O22" s="54"/>
    </row>
    <row r="23" spans="2:15" ht="15" thickBot="1" x14ac:dyDescent="0.2">
      <c r="B23" s="46" t="s">
        <v>189</v>
      </c>
      <c r="C23" s="47" t="s">
        <v>190</v>
      </c>
      <c r="D23" s="46" t="s">
        <v>191</v>
      </c>
      <c r="E23" s="47" t="s">
        <v>192</v>
      </c>
      <c r="F23" s="46" t="s">
        <v>193</v>
      </c>
      <c r="G23" s="47" t="s">
        <v>194</v>
      </c>
      <c r="I23" s="55" t="s">
        <v>195</v>
      </c>
      <c r="J23" s="56"/>
      <c r="K23" s="56"/>
      <c r="L23" s="56"/>
      <c r="M23" s="56"/>
      <c r="N23" s="56"/>
      <c r="O23" s="57"/>
    </row>
    <row r="24" spans="2:15" ht="15" thickBot="1" x14ac:dyDescent="0.2">
      <c r="B24" s="46" t="s">
        <v>196</v>
      </c>
      <c r="C24" s="47" t="s">
        <v>197</v>
      </c>
      <c r="D24" s="46" t="s">
        <v>198</v>
      </c>
      <c r="E24" s="47" t="s">
        <v>199</v>
      </c>
      <c r="F24" s="46" t="s">
        <v>200</v>
      </c>
      <c r="G24" s="47" t="s">
        <v>201</v>
      </c>
    </row>
    <row r="25" spans="2:15" ht="15" thickBot="1" x14ac:dyDescent="0.2">
      <c r="B25" s="46" t="s">
        <v>202</v>
      </c>
      <c r="C25" s="47" t="s">
        <v>203</v>
      </c>
      <c r="D25" s="46" t="s">
        <v>204</v>
      </c>
      <c r="E25" s="47" t="s">
        <v>205</v>
      </c>
      <c r="F25" s="46" t="s">
        <v>206</v>
      </c>
      <c r="G25" s="47" t="s">
        <v>207</v>
      </c>
      <c r="I25" s="50" t="s">
        <v>208</v>
      </c>
      <c r="J25" s="51"/>
      <c r="K25" s="51"/>
      <c r="L25" s="51"/>
      <c r="M25" s="51"/>
      <c r="N25" s="51"/>
      <c r="O25" s="52"/>
    </row>
    <row r="26" spans="2:15" ht="15" thickBot="1" x14ac:dyDescent="0.2">
      <c r="B26" s="46" t="s">
        <v>209</v>
      </c>
      <c r="C26" s="47" t="s">
        <v>210</v>
      </c>
      <c r="D26" s="46" t="s">
        <v>211</v>
      </c>
      <c r="E26" s="47" t="s">
        <v>212</v>
      </c>
      <c r="F26" s="46" t="s">
        <v>213</v>
      </c>
      <c r="G26" s="47" t="s">
        <v>214</v>
      </c>
      <c r="I26" s="53" t="s">
        <v>215</v>
      </c>
      <c r="O26" s="54"/>
    </row>
    <row r="27" spans="2:15" ht="15" thickBot="1" x14ac:dyDescent="0.2">
      <c r="B27" s="46" t="s">
        <v>216</v>
      </c>
      <c r="C27" s="47" t="s">
        <v>217</v>
      </c>
      <c r="D27" s="46" t="s">
        <v>218</v>
      </c>
      <c r="E27" s="47" t="s">
        <v>219</v>
      </c>
      <c r="F27" s="46" t="s">
        <v>220</v>
      </c>
      <c r="G27" s="47" t="s">
        <v>221</v>
      </c>
      <c r="I27" s="55" t="s">
        <v>222</v>
      </c>
      <c r="J27" s="56"/>
      <c r="K27" s="56"/>
      <c r="L27" s="56"/>
      <c r="M27" s="56"/>
      <c r="N27" s="56"/>
      <c r="O27" s="57"/>
    </row>
    <row r="28" spans="2:15" ht="15" thickBot="1" x14ac:dyDescent="0.2">
      <c r="B28" s="46" t="s">
        <v>223</v>
      </c>
      <c r="C28" s="47" t="s">
        <v>224</v>
      </c>
      <c r="D28" s="46" t="s">
        <v>225</v>
      </c>
      <c r="E28" s="47" t="s">
        <v>226</v>
      </c>
      <c r="F28" s="46" t="s">
        <v>227</v>
      </c>
      <c r="G28" s="47" t="s">
        <v>228</v>
      </c>
    </row>
    <row r="29" spans="2:15" ht="15" thickBot="1" x14ac:dyDescent="0.2">
      <c r="B29" s="46" t="s">
        <v>229</v>
      </c>
      <c r="C29" s="47" t="s">
        <v>230</v>
      </c>
      <c r="D29" s="46" t="s">
        <v>231</v>
      </c>
      <c r="E29" s="47" t="s">
        <v>232</v>
      </c>
      <c r="F29" s="46" t="s">
        <v>233</v>
      </c>
      <c r="G29" s="47" t="s">
        <v>234</v>
      </c>
      <c r="I29" s="58" t="s">
        <v>235</v>
      </c>
      <c r="J29" s="59"/>
      <c r="K29" s="59"/>
      <c r="L29" s="59"/>
      <c r="M29" s="59"/>
      <c r="N29" s="59"/>
      <c r="O29" s="60"/>
    </row>
    <row r="30" spans="2:15" ht="15" thickBot="1" x14ac:dyDescent="0.2">
      <c r="B30" s="46" t="s">
        <v>236</v>
      </c>
      <c r="C30" s="47" t="s">
        <v>237</v>
      </c>
      <c r="D30" s="46" t="s">
        <v>238</v>
      </c>
      <c r="E30" s="47" t="s">
        <v>239</v>
      </c>
      <c r="F30" s="46" t="s">
        <v>240</v>
      </c>
      <c r="G30" s="47" t="s">
        <v>241</v>
      </c>
      <c r="I30" s="61"/>
    </row>
    <row r="31" spans="2:15" ht="15" thickBot="1" x14ac:dyDescent="0.2">
      <c r="B31" s="46" t="s">
        <v>242</v>
      </c>
      <c r="C31" s="47" t="s">
        <v>243</v>
      </c>
      <c r="D31" s="46" t="s">
        <v>244</v>
      </c>
      <c r="E31" s="47" t="s">
        <v>245</v>
      </c>
      <c r="F31" s="46" t="s">
        <v>246</v>
      </c>
      <c r="G31" s="47" t="s">
        <v>247</v>
      </c>
      <c r="I31" s="62" t="s">
        <v>248</v>
      </c>
      <c r="J31" s="51"/>
      <c r="K31" s="51"/>
      <c r="L31" s="51"/>
      <c r="M31" s="51"/>
      <c r="N31" s="51"/>
      <c r="O31" s="52"/>
    </row>
    <row r="32" spans="2:15" ht="15" thickBot="1" x14ac:dyDescent="0.2">
      <c r="B32" s="46" t="s">
        <v>249</v>
      </c>
      <c r="C32" s="47" t="s">
        <v>250</v>
      </c>
      <c r="D32" s="46" t="s">
        <v>251</v>
      </c>
      <c r="E32" s="47" t="s">
        <v>252</v>
      </c>
      <c r="F32" s="46" t="s">
        <v>253</v>
      </c>
      <c r="G32" s="47" t="s">
        <v>254</v>
      </c>
      <c r="I32" s="53" t="s">
        <v>255</v>
      </c>
      <c r="O32" s="54"/>
    </row>
    <row r="33" spans="9:15" ht="14.25" x14ac:dyDescent="0.15">
      <c r="I33" s="53" t="s">
        <v>256</v>
      </c>
      <c r="O33" s="54"/>
    </row>
    <row r="34" spans="9:15" ht="14.25" x14ac:dyDescent="0.15">
      <c r="I34" s="55" t="s">
        <v>257</v>
      </c>
      <c r="J34" s="56"/>
      <c r="K34" s="56"/>
      <c r="L34" s="56"/>
      <c r="M34" s="56"/>
      <c r="N34" s="56"/>
      <c r="O34" s="57"/>
    </row>
  </sheetData>
  <phoneticPr fontId="16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FA2BD1-FF73-48F6-9AEA-8A8CE13A5D7B}">
  <sheetPr>
    <tabColor rgb="FFFFC000"/>
  </sheetPr>
  <dimension ref="A1:C101"/>
  <sheetViews>
    <sheetView zoomScale="85" zoomScaleNormal="85" workbookViewId="0">
      <pane ySplit="1" topLeftCell="A2" activePane="bottomLeft" state="frozen"/>
      <selection activeCell="A2" sqref="A2"/>
      <selection pane="bottomLeft"/>
    </sheetView>
  </sheetViews>
  <sheetFormatPr defaultRowHeight="13.5" x14ac:dyDescent="0.15"/>
  <cols>
    <col min="1" max="1" width="3.5" bestFit="1" customWidth="1"/>
    <col min="2" max="2" width="7.125" bestFit="1" customWidth="1"/>
    <col min="3" max="3" width="2.625" customWidth="1"/>
    <col min="254" max="254" width="9" customWidth="1"/>
    <col min="16382" max="16382" width="9" customWidth="1"/>
  </cols>
  <sheetData>
    <row r="1" spans="1:3" x14ac:dyDescent="0.15">
      <c r="A1" s="105" t="s">
        <v>341</v>
      </c>
      <c r="B1" s="105" t="s">
        <v>342</v>
      </c>
      <c r="C1" s="106"/>
    </row>
    <row r="2" spans="1:3" x14ac:dyDescent="0.15">
      <c r="A2" s="108">
        <v>0</v>
      </c>
      <c r="B2" s="108"/>
      <c r="C2" s="106"/>
    </row>
    <row r="3" spans="1:3" x14ac:dyDescent="0.15">
      <c r="A3" s="108">
        <v>1</v>
      </c>
      <c r="B3" s="108" t="s">
        <v>343</v>
      </c>
      <c r="C3" s="106"/>
    </row>
    <row r="4" spans="1:3" x14ac:dyDescent="0.15">
      <c r="A4" s="108">
        <v>2</v>
      </c>
      <c r="B4" s="108" t="s">
        <v>344</v>
      </c>
      <c r="C4" s="106"/>
    </row>
    <row r="5" spans="1:3" x14ac:dyDescent="0.15">
      <c r="A5" s="108">
        <v>3</v>
      </c>
      <c r="B5" s="108" t="s">
        <v>345</v>
      </c>
      <c r="C5" s="106"/>
    </row>
    <row r="6" spans="1:3" x14ac:dyDescent="0.15">
      <c r="A6" s="108">
        <v>4</v>
      </c>
      <c r="B6" s="108" t="s">
        <v>346</v>
      </c>
      <c r="C6" s="106"/>
    </row>
    <row r="7" spans="1:3" x14ac:dyDescent="0.15">
      <c r="A7" s="108">
        <v>5</v>
      </c>
      <c r="B7" s="108" t="s">
        <v>347</v>
      </c>
      <c r="C7" s="106"/>
    </row>
    <row r="8" spans="1:3" x14ac:dyDescent="0.15">
      <c r="A8" s="108">
        <v>6</v>
      </c>
      <c r="B8" s="108" t="s">
        <v>348</v>
      </c>
      <c r="C8" s="106"/>
    </row>
    <row r="9" spans="1:3" x14ac:dyDescent="0.15">
      <c r="A9" s="108">
        <v>7</v>
      </c>
      <c r="B9" s="108" t="s">
        <v>349</v>
      </c>
      <c r="C9" s="106"/>
    </row>
    <row r="10" spans="1:3" x14ac:dyDescent="0.15">
      <c r="A10" s="108">
        <v>8</v>
      </c>
      <c r="B10" s="108" t="s">
        <v>350</v>
      </c>
      <c r="C10" s="106"/>
    </row>
    <row r="11" spans="1:3" x14ac:dyDescent="0.15">
      <c r="A11" s="108">
        <v>9</v>
      </c>
      <c r="B11" s="108" t="s">
        <v>351</v>
      </c>
      <c r="C11" s="106"/>
    </row>
    <row r="12" spans="1:3" x14ac:dyDescent="0.15">
      <c r="A12" s="108">
        <v>10</v>
      </c>
      <c r="B12" s="108" t="s">
        <v>352</v>
      </c>
      <c r="C12" s="106"/>
    </row>
    <row r="13" spans="1:3" x14ac:dyDescent="0.15">
      <c r="A13" s="108">
        <v>11</v>
      </c>
      <c r="B13" s="108" t="s">
        <v>353</v>
      </c>
      <c r="C13" s="106"/>
    </row>
    <row r="14" spans="1:3" x14ac:dyDescent="0.15">
      <c r="A14" s="108">
        <v>12</v>
      </c>
      <c r="B14" s="108" t="s">
        <v>354</v>
      </c>
      <c r="C14" s="106"/>
    </row>
    <row r="15" spans="1:3" x14ac:dyDescent="0.15">
      <c r="A15" s="108">
        <v>13</v>
      </c>
      <c r="B15" s="108" t="s">
        <v>355</v>
      </c>
      <c r="C15" s="106"/>
    </row>
    <row r="16" spans="1:3" x14ac:dyDescent="0.15">
      <c r="A16" s="108">
        <v>14</v>
      </c>
      <c r="B16" s="108" t="s">
        <v>356</v>
      </c>
      <c r="C16" s="106"/>
    </row>
    <row r="17" spans="1:3" x14ac:dyDescent="0.15">
      <c r="A17" s="108">
        <v>15</v>
      </c>
      <c r="B17" s="108" t="s">
        <v>357</v>
      </c>
      <c r="C17" s="106"/>
    </row>
    <row r="18" spans="1:3" x14ac:dyDescent="0.15">
      <c r="A18" s="108">
        <v>16</v>
      </c>
      <c r="B18" s="108" t="s">
        <v>358</v>
      </c>
      <c r="C18" s="106"/>
    </row>
    <row r="19" spans="1:3" x14ac:dyDescent="0.15">
      <c r="A19" s="108">
        <v>17</v>
      </c>
      <c r="B19" s="108" t="s">
        <v>359</v>
      </c>
      <c r="C19" s="106"/>
    </row>
    <row r="20" spans="1:3" x14ac:dyDescent="0.15">
      <c r="A20" s="108">
        <v>18</v>
      </c>
      <c r="B20" s="108" t="s">
        <v>360</v>
      </c>
      <c r="C20" s="106"/>
    </row>
    <row r="21" spans="1:3" x14ac:dyDescent="0.15">
      <c r="A21" s="108">
        <v>19</v>
      </c>
      <c r="B21" s="108" t="s">
        <v>361</v>
      </c>
      <c r="C21" s="106"/>
    </row>
    <row r="22" spans="1:3" x14ac:dyDescent="0.15">
      <c r="A22" s="108">
        <v>20</v>
      </c>
      <c r="B22" s="108" t="s">
        <v>362</v>
      </c>
      <c r="C22" s="106"/>
    </row>
    <row r="23" spans="1:3" x14ac:dyDescent="0.15">
      <c r="A23" s="108">
        <v>21</v>
      </c>
      <c r="B23" s="108" t="s">
        <v>363</v>
      </c>
      <c r="C23" s="106"/>
    </row>
    <row r="24" spans="1:3" x14ac:dyDescent="0.15">
      <c r="A24" s="108">
        <v>22</v>
      </c>
      <c r="B24" s="108" t="s">
        <v>364</v>
      </c>
      <c r="C24" s="106"/>
    </row>
    <row r="25" spans="1:3" x14ac:dyDescent="0.15">
      <c r="A25" s="108">
        <v>23</v>
      </c>
      <c r="B25" s="108" t="s">
        <v>365</v>
      </c>
      <c r="C25" s="106"/>
    </row>
    <row r="26" spans="1:3" x14ac:dyDescent="0.15">
      <c r="A26" s="108">
        <v>24</v>
      </c>
      <c r="B26" s="108" t="s">
        <v>366</v>
      </c>
      <c r="C26" s="106"/>
    </row>
    <row r="27" spans="1:3" x14ac:dyDescent="0.15">
      <c r="A27" s="108">
        <v>25</v>
      </c>
      <c r="B27" s="108" t="s">
        <v>367</v>
      </c>
      <c r="C27" s="106"/>
    </row>
    <row r="28" spans="1:3" x14ac:dyDescent="0.15">
      <c r="A28" s="108">
        <v>26</v>
      </c>
      <c r="B28" s="108" t="s">
        <v>368</v>
      </c>
      <c r="C28" s="106"/>
    </row>
    <row r="29" spans="1:3" x14ac:dyDescent="0.15">
      <c r="A29" s="108">
        <v>27</v>
      </c>
      <c r="B29" s="108" t="s">
        <v>369</v>
      </c>
      <c r="C29" s="106"/>
    </row>
    <row r="30" spans="1:3" x14ac:dyDescent="0.15">
      <c r="A30" s="108">
        <v>28</v>
      </c>
      <c r="B30" s="108" t="s">
        <v>370</v>
      </c>
      <c r="C30" s="106"/>
    </row>
    <row r="31" spans="1:3" x14ac:dyDescent="0.15">
      <c r="A31" s="108">
        <v>29</v>
      </c>
      <c r="B31" s="108" t="s">
        <v>371</v>
      </c>
      <c r="C31" s="106"/>
    </row>
    <row r="32" spans="1:3" x14ac:dyDescent="0.15">
      <c r="A32" s="108">
        <v>30</v>
      </c>
      <c r="B32" s="108" t="s">
        <v>372</v>
      </c>
      <c r="C32" s="106"/>
    </row>
    <row r="33" spans="1:3" x14ac:dyDescent="0.15">
      <c r="A33" s="108">
        <v>31</v>
      </c>
      <c r="B33" s="108" t="s">
        <v>373</v>
      </c>
      <c r="C33" s="106"/>
    </row>
    <row r="34" spans="1:3" x14ac:dyDescent="0.15">
      <c r="A34" s="108">
        <v>32</v>
      </c>
      <c r="B34" s="108" t="s">
        <v>374</v>
      </c>
      <c r="C34" s="106"/>
    </row>
    <row r="35" spans="1:3" x14ac:dyDescent="0.15">
      <c r="A35" s="108">
        <v>33</v>
      </c>
      <c r="B35" s="108" t="s">
        <v>375</v>
      </c>
      <c r="C35" s="106"/>
    </row>
    <row r="36" spans="1:3" x14ac:dyDescent="0.15">
      <c r="A36" s="108">
        <v>34</v>
      </c>
      <c r="B36" s="108" t="s">
        <v>376</v>
      </c>
      <c r="C36" s="106"/>
    </row>
    <row r="37" spans="1:3" x14ac:dyDescent="0.15">
      <c r="A37" s="108">
        <v>35</v>
      </c>
      <c r="B37" s="108" t="s">
        <v>377</v>
      </c>
      <c r="C37" s="106"/>
    </row>
    <row r="38" spans="1:3" x14ac:dyDescent="0.15">
      <c r="A38" s="108">
        <v>36</v>
      </c>
      <c r="B38" s="108" t="s">
        <v>378</v>
      </c>
      <c r="C38" s="106"/>
    </row>
    <row r="39" spans="1:3" x14ac:dyDescent="0.15">
      <c r="A39" s="108">
        <v>37</v>
      </c>
      <c r="B39" s="108" t="s">
        <v>379</v>
      </c>
      <c r="C39" s="106"/>
    </row>
    <row r="40" spans="1:3" x14ac:dyDescent="0.15">
      <c r="A40" s="108">
        <v>38</v>
      </c>
      <c r="B40" s="108" t="s">
        <v>380</v>
      </c>
      <c r="C40" s="106"/>
    </row>
    <row r="41" spans="1:3" x14ac:dyDescent="0.15">
      <c r="A41" s="108">
        <v>39</v>
      </c>
      <c r="B41" s="108" t="s">
        <v>381</v>
      </c>
      <c r="C41" s="106"/>
    </row>
    <row r="42" spans="1:3" x14ac:dyDescent="0.15">
      <c r="A42" s="108">
        <v>40</v>
      </c>
      <c r="B42" s="108" t="s">
        <v>382</v>
      </c>
      <c r="C42" s="106"/>
    </row>
    <row r="43" spans="1:3" x14ac:dyDescent="0.15">
      <c r="A43" s="108">
        <v>41</v>
      </c>
      <c r="B43" s="108" t="s">
        <v>383</v>
      </c>
      <c r="C43" s="106"/>
    </row>
    <row r="44" spans="1:3" x14ac:dyDescent="0.15">
      <c r="A44" s="108">
        <v>42</v>
      </c>
      <c r="B44" s="108" t="s">
        <v>384</v>
      </c>
      <c r="C44" s="106"/>
    </row>
    <row r="45" spans="1:3" x14ac:dyDescent="0.15">
      <c r="A45" s="108">
        <v>43</v>
      </c>
      <c r="B45" s="108" t="s">
        <v>385</v>
      </c>
      <c r="C45" s="106"/>
    </row>
    <row r="46" spans="1:3" x14ac:dyDescent="0.15">
      <c r="A46" s="108">
        <v>44</v>
      </c>
      <c r="B46" s="108" t="s">
        <v>386</v>
      </c>
      <c r="C46" s="106"/>
    </row>
    <row r="47" spans="1:3" x14ac:dyDescent="0.15">
      <c r="A47" s="108">
        <v>45</v>
      </c>
      <c r="B47" s="108" t="s">
        <v>387</v>
      </c>
      <c r="C47" s="106"/>
    </row>
    <row r="48" spans="1:3" x14ac:dyDescent="0.15">
      <c r="A48" s="108">
        <v>46</v>
      </c>
      <c r="B48" s="108" t="s">
        <v>388</v>
      </c>
      <c r="C48" s="106"/>
    </row>
    <row r="49" spans="1:3" x14ac:dyDescent="0.15">
      <c r="A49" s="108">
        <v>47</v>
      </c>
      <c r="B49" s="108" t="s">
        <v>389</v>
      </c>
      <c r="C49" s="106"/>
    </row>
    <row r="50" spans="1:3" x14ac:dyDescent="0.15">
      <c r="A50" s="108">
        <v>48</v>
      </c>
      <c r="B50" s="108" t="s">
        <v>390</v>
      </c>
      <c r="C50" s="106"/>
    </row>
    <row r="51" spans="1:3" x14ac:dyDescent="0.15">
      <c r="A51" s="108">
        <v>49</v>
      </c>
      <c r="B51" s="108" t="s">
        <v>391</v>
      </c>
      <c r="C51" s="106"/>
    </row>
    <row r="52" spans="1:3" x14ac:dyDescent="0.15">
      <c r="A52" s="108">
        <v>50</v>
      </c>
      <c r="B52" s="108"/>
      <c r="C52" s="108"/>
    </row>
    <row r="53" spans="1:3" x14ac:dyDescent="0.15">
      <c r="A53" s="108">
        <v>51</v>
      </c>
      <c r="B53" s="107"/>
      <c r="C53" s="107"/>
    </row>
    <row r="54" spans="1:3" x14ac:dyDescent="0.15">
      <c r="A54" s="108">
        <v>52</v>
      </c>
      <c r="B54" s="107"/>
      <c r="C54" s="107"/>
    </row>
    <row r="55" spans="1:3" x14ac:dyDescent="0.15">
      <c r="A55" s="108">
        <v>53</v>
      </c>
      <c r="B55" s="107"/>
      <c r="C55" s="107"/>
    </row>
    <row r="56" spans="1:3" x14ac:dyDescent="0.15">
      <c r="A56" s="108">
        <v>54</v>
      </c>
      <c r="B56" s="107"/>
      <c r="C56" s="107"/>
    </row>
    <row r="57" spans="1:3" x14ac:dyDescent="0.15">
      <c r="A57" s="108">
        <v>55</v>
      </c>
      <c r="B57" s="107"/>
      <c r="C57" s="107"/>
    </row>
    <row r="58" spans="1:3" x14ac:dyDescent="0.15">
      <c r="A58" s="108">
        <v>56</v>
      </c>
      <c r="B58" s="107"/>
      <c r="C58" s="107"/>
    </row>
    <row r="59" spans="1:3" x14ac:dyDescent="0.15">
      <c r="A59" s="108">
        <v>57</v>
      </c>
      <c r="B59" s="107"/>
      <c r="C59" s="107"/>
    </row>
    <row r="60" spans="1:3" x14ac:dyDescent="0.15">
      <c r="A60" s="108">
        <v>58</v>
      </c>
      <c r="B60" s="107" t="s">
        <v>392</v>
      </c>
      <c r="C60" s="107"/>
    </row>
    <row r="61" spans="1:3" x14ac:dyDescent="0.15">
      <c r="A61" s="108">
        <v>59</v>
      </c>
      <c r="B61" s="107" t="s">
        <v>392</v>
      </c>
      <c r="C61" s="107"/>
    </row>
    <row r="62" spans="1:3" x14ac:dyDescent="0.15">
      <c r="A62" s="108">
        <v>60</v>
      </c>
      <c r="B62" s="108"/>
      <c r="C62" s="108"/>
    </row>
    <row r="63" spans="1:3" x14ac:dyDescent="0.15">
      <c r="A63" s="108">
        <v>61</v>
      </c>
      <c r="B63" s="108"/>
      <c r="C63" s="108"/>
    </row>
    <row r="64" spans="1:3" x14ac:dyDescent="0.15">
      <c r="A64" s="108">
        <v>62</v>
      </c>
      <c r="B64" s="108"/>
      <c r="C64" s="108"/>
    </row>
    <row r="65" spans="1:3" x14ac:dyDescent="0.15">
      <c r="A65" s="108">
        <v>63</v>
      </c>
      <c r="B65" s="108"/>
      <c r="C65" s="108"/>
    </row>
    <row r="66" spans="1:3" x14ac:dyDescent="0.15">
      <c r="A66" s="108">
        <v>64</v>
      </c>
      <c r="B66" s="108"/>
      <c r="C66" s="108"/>
    </row>
    <row r="67" spans="1:3" x14ac:dyDescent="0.15">
      <c r="A67" s="108">
        <v>65</v>
      </c>
      <c r="B67" s="108"/>
      <c r="C67" s="108"/>
    </row>
    <row r="68" spans="1:3" x14ac:dyDescent="0.15">
      <c r="A68" s="108">
        <v>66</v>
      </c>
      <c r="B68" s="108"/>
      <c r="C68" s="108"/>
    </row>
    <row r="69" spans="1:3" x14ac:dyDescent="0.15">
      <c r="A69" s="108">
        <v>67</v>
      </c>
      <c r="B69" s="108"/>
      <c r="C69" s="108"/>
    </row>
    <row r="70" spans="1:3" x14ac:dyDescent="0.15">
      <c r="A70" s="108">
        <v>68</v>
      </c>
      <c r="B70" s="108"/>
      <c r="C70" s="108"/>
    </row>
    <row r="71" spans="1:3" x14ac:dyDescent="0.15">
      <c r="A71" s="108">
        <v>69</v>
      </c>
      <c r="B71" s="108"/>
      <c r="C71" s="108"/>
    </row>
    <row r="72" spans="1:3" x14ac:dyDescent="0.15">
      <c r="A72" s="108">
        <v>70</v>
      </c>
      <c r="B72" s="108"/>
      <c r="C72" s="108"/>
    </row>
    <row r="73" spans="1:3" x14ac:dyDescent="0.15">
      <c r="A73" s="108">
        <v>71</v>
      </c>
      <c r="B73" s="108"/>
      <c r="C73" s="108"/>
    </row>
    <row r="74" spans="1:3" x14ac:dyDescent="0.15">
      <c r="A74" s="108">
        <v>72</v>
      </c>
      <c r="B74" s="108"/>
      <c r="C74" s="108"/>
    </row>
    <row r="75" spans="1:3" x14ac:dyDescent="0.15">
      <c r="A75" s="108">
        <v>73</v>
      </c>
      <c r="B75" s="108"/>
      <c r="C75" s="108"/>
    </row>
    <row r="76" spans="1:3" x14ac:dyDescent="0.15">
      <c r="A76" s="108">
        <v>74</v>
      </c>
      <c r="B76" s="108"/>
      <c r="C76" s="108"/>
    </row>
    <row r="77" spans="1:3" x14ac:dyDescent="0.15">
      <c r="A77" s="108">
        <v>75</v>
      </c>
      <c r="B77" s="108"/>
      <c r="C77" s="108"/>
    </row>
    <row r="78" spans="1:3" x14ac:dyDescent="0.15">
      <c r="A78" s="108">
        <v>76</v>
      </c>
      <c r="B78" s="108"/>
      <c r="C78" s="108"/>
    </row>
    <row r="79" spans="1:3" x14ac:dyDescent="0.15">
      <c r="A79" s="108">
        <v>77</v>
      </c>
      <c r="B79" s="108"/>
      <c r="C79" s="108"/>
    </row>
    <row r="80" spans="1:3" x14ac:dyDescent="0.15">
      <c r="A80" s="108">
        <v>78</v>
      </c>
      <c r="B80" s="108"/>
      <c r="C80" s="108"/>
    </row>
    <row r="81" spans="1:3" x14ac:dyDescent="0.15">
      <c r="A81" s="108">
        <v>79</v>
      </c>
      <c r="B81" s="108"/>
      <c r="C81" s="108"/>
    </row>
    <row r="82" spans="1:3" x14ac:dyDescent="0.15">
      <c r="A82" s="108">
        <v>80</v>
      </c>
      <c r="B82" s="108"/>
      <c r="C82" s="108"/>
    </row>
    <row r="83" spans="1:3" x14ac:dyDescent="0.15">
      <c r="A83" s="108">
        <v>81</v>
      </c>
      <c r="B83" s="108"/>
      <c r="C83" s="108"/>
    </row>
    <row r="84" spans="1:3" x14ac:dyDescent="0.15">
      <c r="A84" s="108">
        <v>82</v>
      </c>
      <c r="B84" s="108"/>
      <c r="C84" s="108"/>
    </row>
    <row r="85" spans="1:3" x14ac:dyDescent="0.15">
      <c r="A85" s="108">
        <v>83</v>
      </c>
      <c r="B85" s="108"/>
      <c r="C85" s="108"/>
    </row>
    <row r="86" spans="1:3" x14ac:dyDescent="0.15">
      <c r="A86" s="108">
        <v>84</v>
      </c>
      <c r="B86" s="108"/>
      <c r="C86" s="108"/>
    </row>
    <row r="87" spans="1:3" x14ac:dyDescent="0.15">
      <c r="A87" s="108">
        <v>85</v>
      </c>
      <c r="B87" s="108"/>
      <c r="C87" s="108"/>
    </row>
    <row r="88" spans="1:3" x14ac:dyDescent="0.15">
      <c r="A88" s="108">
        <v>86</v>
      </c>
      <c r="B88" s="108"/>
      <c r="C88" s="108"/>
    </row>
    <row r="89" spans="1:3" x14ac:dyDescent="0.15">
      <c r="A89" s="108">
        <v>87</v>
      </c>
      <c r="B89" s="108"/>
      <c r="C89" s="108"/>
    </row>
    <row r="90" spans="1:3" x14ac:dyDescent="0.15">
      <c r="A90" s="108">
        <v>88</v>
      </c>
      <c r="B90" s="108"/>
      <c r="C90" s="108"/>
    </row>
    <row r="91" spans="1:3" x14ac:dyDescent="0.15">
      <c r="A91" s="108">
        <v>89</v>
      </c>
      <c r="B91" s="108"/>
      <c r="C91" s="108"/>
    </row>
    <row r="92" spans="1:3" x14ac:dyDescent="0.15">
      <c r="A92" s="108">
        <v>90</v>
      </c>
      <c r="B92" s="108"/>
      <c r="C92" s="108"/>
    </row>
    <row r="93" spans="1:3" x14ac:dyDescent="0.15">
      <c r="A93" s="108">
        <v>91</v>
      </c>
      <c r="B93" s="108"/>
      <c r="C93" s="108"/>
    </row>
    <row r="94" spans="1:3" x14ac:dyDescent="0.15">
      <c r="A94" s="108">
        <v>92</v>
      </c>
      <c r="B94" s="108"/>
      <c r="C94" s="108"/>
    </row>
    <row r="95" spans="1:3" x14ac:dyDescent="0.15">
      <c r="A95" s="108">
        <v>93</v>
      </c>
      <c r="B95" s="108"/>
      <c r="C95" s="108"/>
    </row>
    <row r="96" spans="1:3" x14ac:dyDescent="0.15">
      <c r="A96" s="108">
        <v>94</v>
      </c>
      <c r="B96" s="108"/>
      <c r="C96" s="108"/>
    </row>
    <row r="97" spans="1:3" x14ac:dyDescent="0.15">
      <c r="A97" s="108">
        <v>95</v>
      </c>
      <c r="B97" s="108"/>
      <c r="C97" s="108"/>
    </row>
    <row r="98" spans="1:3" x14ac:dyDescent="0.15">
      <c r="A98" s="108">
        <v>96</v>
      </c>
      <c r="B98" s="108"/>
      <c r="C98" s="108"/>
    </row>
    <row r="99" spans="1:3" x14ac:dyDescent="0.15">
      <c r="A99" s="108">
        <v>97</v>
      </c>
      <c r="B99" s="108"/>
      <c r="C99" s="108"/>
    </row>
    <row r="100" spans="1:3" x14ac:dyDescent="0.15">
      <c r="A100" s="108">
        <v>98</v>
      </c>
      <c r="B100" s="108"/>
      <c r="C100" s="108"/>
    </row>
    <row r="101" spans="1:3" x14ac:dyDescent="0.15">
      <c r="A101" s="108">
        <v>99</v>
      </c>
      <c r="B101" s="108"/>
      <c r="C101" s="108"/>
    </row>
  </sheetData>
  <phoneticPr fontId="16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1</vt:i4>
      </vt:variant>
    </vt:vector>
  </HeadingPairs>
  <TitlesOfParts>
    <vt:vector size="10" baseType="lpstr">
      <vt:lpstr>注意事項</vt:lpstr>
      <vt:lpstr>注意事項2</vt:lpstr>
      <vt:lpstr>小学</vt:lpstr>
      <vt:lpstr>中学</vt:lpstr>
      <vt:lpstr>高校・一般、壮年</vt:lpstr>
      <vt:lpstr>25ビブス枠</vt:lpstr>
      <vt:lpstr>種目</vt:lpstr>
      <vt:lpstr>ヘボン式ローマ字表</vt:lpstr>
      <vt:lpstr>都道府県</vt:lpstr>
      <vt:lpstr>'高校・一般、壮年'!Print_Area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machida</dc:creator>
  <cp:lastModifiedBy>Noriko MACHIDA</cp:lastModifiedBy>
  <cp:lastPrinted>2019-07-08T09:55:50Z</cp:lastPrinted>
  <dcterms:created xsi:type="dcterms:W3CDTF">2018-01-24T23:15:26Z</dcterms:created>
  <dcterms:modified xsi:type="dcterms:W3CDTF">2026-02-15T03:45:23Z</dcterms:modified>
</cp:coreProperties>
</file>