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3165" firstSheet="2" activeTab="11"/>
  </bookViews>
  <sheets>
    <sheet name="選手名簿" sheetId="1" r:id="rId1"/>
    <sheet name="備考" sheetId="6" r:id="rId2"/>
    <sheet name="100m" sheetId="2" r:id="rId3"/>
    <sheet name="200m" sheetId="3" r:id="rId4"/>
    <sheet name="400m" sheetId="7" r:id="rId5"/>
    <sheet name="800m" sheetId="8" r:id="rId6"/>
    <sheet name="3000m" sheetId="10" r:id="rId7"/>
    <sheet name="リレー" sheetId="12" r:id="rId8"/>
    <sheet name="高跳" sheetId="13" r:id="rId9"/>
    <sheet name="幅跳" sheetId="14" r:id="rId10"/>
    <sheet name="砲丸" sheetId="15" r:id="rId11"/>
    <sheet name="一覧表" sheetId="16" r:id="rId12"/>
  </sheets>
  <externalReferences>
    <externalReference r:id="rId13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2"/>
  <c r="E20"/>
  <c r="E21"/>
  <c r="E22"/>
  <c r="O11"/>
  <c r="M27"/>
  <c r="M23"/>
  <c r="M19"/>
  <c r="M15"/>
  <c r="M11"/>
  <c r="C27"/>
  <c r="C23"/>
  <c r="C19"/>
  <c r="C15"/>
  <c r="C11"/>
  <c r="N33" i="16" l="1"/>
  <c r="L33"/>
  <c r="J33"/>
  <c r="H33"/>
  <c r="F33"/>
  <c r="D33"/>
  <c r="N32"/>
  <c r="L32"/>
  <c r="J32"/>
  <c r="H32"/>
  <c r="F32"/>
  <c r="N31"/>
  <c r="L31"/>
  <c r="J31"/>
  <c r="H31"/>
  <c r="F31"/>
  <c r="D32"/>
  <c r="D31"/>
  <c r="AK21" i="3"/>
  <c r="AJ21"/>
  <c r="AI21"/>
  <c r="AA21"/>
  <c r="Y21"/>
  <c r="AK20"/>
  <c r="AJ20"/>
  <c r="AI20"/>
  <c r="AA20"/>
  <c r="Y20"/>
  <c r="AK19"/>
  <c r="M32" i="16" s="1"/>
  <c r="AJ19" i="3"/>
  <c r="AI19"/>
  <c r="M31" i="16" s="1"/>
  <c r="AA19" i="3"/>
  <c r="Z19"/>
  <c r="Y19"/>
  <c r="AK18"/>
  <c r="K32" i="16" s="1"/>
  <c r="AJ18" i="3"/>
  <c r="AI18"/>
  <c r="K31" i="16" s="1"/>
  <c r="AA18" i="3"/>
  <c r="Z18"/>
  <c r="Y18"/>
  <c r="AK17"/>
  <c r="I32" i="16" s="1"/>
  <c r="AJ17" i="3"/>
  <c r="AI17"/>
  <c r="I31" i="16" s="1"/>
  <c r="AA17" i="3"/>
  <c r="Z17"/>
  <c r="Y17"/>
  <c r="AK16"/>
  <c r="G32" i="16" s="1"/>
  <c r="AJ16" i="3"/>
  <c r="AI16"/>
  <c r="G31" i="16" s="1"/>
  <c r="AA16" i="3"/>
  <c r="Z16"/>
  <c r="Y16"/>
  <c r="AK15"/>
  <c r="E32" i="16" s="1"/>
  <c r="AJ15" i="3"/>
  <c r="AI15"/>
  <c r="E31" i="16" s="1"/>
  <c r="AA15" i="3"/>
  <c r="Z15"/>
  <c r="Y15"/>
  <c r="AK14"/>
  <c r="C32" i="16" s="1"/>
  <c r="AJ14" i="3"/>
  <c r="AI14"/>
  <c r="C31" i="16" s="1"/>
  <c r="AA14" i="3"/>
  <c r="Z14"/>
  <c r="Y14"/>
  <c r="AN12"/>
  <c r="AE12"/>
  <c r="AD12"/>
  <c r="U12"/>
  <c r="AK11"/>
  <c r="AI11"/>
  <c r="AA11"/>
  <c r="Y11"/>
  <c r="AK8"/>
  <c r="AJ8"/>
  <c r="AI8"/>
  <c r="AA8"/>
  <c r="Z8"/>
  <c r="Y8"/>
  <c r="AK7"/>
  <c r="AJ7"/>
  <c r="AI7"/>
  <c r="AA7"/>
  <c r="Z7"/>
  <c r="Y7"/>
  <c r="AK6"/>
  <c r="AJ6"/>
  <c r="AI6"/>
  <c r="AA6"/>
  <c r="Z6"/>
  <c r="Y6"/>
  <c r="AK5"/>
  <c r="AJ5"/>
  <c r="AI5"/>
  <c r="AA5"/>
  <c r="Z5"/>
  <c r="Y5"/>
  <c r="AK4"/>
  <c r="AJ4"/>
  <c r="AI4"/>
  <c r="AA4"/>
  <c r="Z4"/>
  <c r="Y4"/>
  <c r="AK3"/>
  <c r="AJ3"/>
  <c r="AI3"/>
  <c r="AA3"/>
  <c r="Z3"/>
  <c r="Y3"/>
  <c r="AN1"/>
  <c r="AE1"/>
  <c r="AD1"/>
  <c r="U1"/>
  <c r="N16" i="16" l="1"/>
  <c r="L16"/>
  <c r="J16"/>
  <c r="H16"/>
  <c r="F16"/>
  <c r="D16"/>
  <c r="N41" l="1"/>
  <c r="L41"/>
  <c r="J41"/>
  <c r="H41"/>
  <c r="F41"/>
  <c r="N40"/>
  <c r="L40"/>
  <c r="J40"/>
  <c r="H40"/>
  <c r="F40"/>
  <c r="D41"/>
  <c r="D40"/>
  <c r="L35"/>
  <c r="J35"/>
  <c r="H35"/>
  <c r="F35"/>
  <c r="D35"/>
  <c r="N30"/>
  <c r="L30"/>
  <c r="J30"/>
  <c r="H30"/>
  <c r="F30"/>
  <c r="N29"/>
  <c r="L29"/>
  <c r="J29"/>
  <c r="H29"/>
  <c r="F29"/>
  <c r="D30"/>
  <c r="D29"/>
  <c r="N27"/>
  <c r="L27"/>
  <c r="J27"/>
  <c r="H27"/>
  <c r="F27"/>
  <c r="D27"/>
  <c r="N26"/>
  <c r="L26"/>
  <c r="J26"/>
  <c r="H26"/>
  <c r="F26"/>
  <c r="N25"/>
  <c r="L25"/>
  <c r="J25"/>
  <c r="H25"/>
  <c r="F25"/>
  <c r="D26"/>
  <c r="D25"/>
  <c r="N23"/>
  <c r="L23"/>
  <c r="J23"/>
  <c r="H23"/>
  <c r="F23"/>
  <c r="D23"/>
  <c r="L18"/>
  <c r="J18"/>
  <c r="H18"/>
  <c r="F18"/>
  <c r="D18"/>
  <c r="N14"/>
  <c r="L14"/>
  <c r="J14"/>
  <c r="H14"/>
  <c r="F14"/>
  <c r="D14"/>
  <c r="N12"/>
  <c r="L12"/>
  <c r="J12"/>
  <c r="H12"/>
  <c r="F12"/>
  <c r="D12"/>
  <c r="N11"/>
  <c r="L11"/>
  <c r="J11"/>
  <c r="H11"/>
  <c r="F11"/>
  <c r="N10"/>
  <c r="L10"/>
  <c r="J10"/>
  <c r="H10"/>
  <c r="F10"/>
  <c r="D10"/>
  <c r="D11"/>
  <c r="D9"/>
  <c r="D8"/>
  <c r="N9"/>
  <c r="N8"/>
  <c r="L9"/>
  <c r="L8"/>
  <c r="J9"/>
  <c r="J8"/>
  <c r="H9"/>
  <c r="H8"/>
  <c r="F9"/>
  <c r="F8"/>
  <c r="Q30" i="12" l="1"/>
  <c r="P30"/>
  <c r="O30"/>
  <c r="K39" i="16" s="1"/>
  <c r="Q29" i="12"/>
  <c r="P29"/>
  <c r="O29"/>
  <c r="K38" i="16" s="1"/>
  <c r="Q28" i="12"/>
  <c r="P28"/>
  <c r="O28"/>
  <c r="K37" i="16" s="1"/>
  <c r="Q27" i="12"/>
  <c r="P27"/>
  <c r="O27"/>
  <c r="K36" i="16" s="1"/>
  <c r="Q26" i="12"/>
  <c r="P26"/>
  <c r="O26"/>
  <c r="I39" i="16" s="1"/>
  <c r="Q25" i="12"/>
  <c r="P25"/>
  <c r="O25"/>
  <c r="I38" i="16" s="1"/>
  <c r="Q24" i="12"/>
  <c r="P24"/>
  <c r="O24"/>
  <c r="I37" i="16" s="1"/>
  <c r="Q23" i="12"/>
  <c r="P23"/>
  <c r="O23"/>
  <c r="I36" i="16" s="1"/>
  <c r="Q22" i="12"/>
  <c r="P22"/>
  <c r="O22"/>
  <c r="G39" i="16" s="1"/>
  <c r="Q21" i="12"/>
  <c r="P21"/>
  <c r="O21"/>
  <c r="G38" i="16" s="1"/>
  <c r="Q20" i="12"/>
  <c r="P20"/>
  <c r="O20"/>
  <c r="G37" i="16" s="1"/>
  <c r="Q19" i="12"/>
  <c r="P19"/>
  <c r="O19"/>
  <c r="G36" i="16" s="1"/>
  <c r="Q18" i="12"/>
  <c r="P18"/>
  <c r="O18"/>
  <c r="E39" i="16" s="1"/>
  <c r="Q17" i="12"/>
  <c r="P17"/>
  <c r="O17"/>
  <c r="E38" i="16" s="1"/>
  <c r="Q16" i="12"/>
  <c r="P16"/>
  <c r="O16"/>
  <c r="E37" i="16" s="1"/>
  <c r="Q15" i="12"/>
  <c r="P15"/>
  <c r="O15"/>
  <c r="E36" i="16" s="1"/>
  <c r="Q14" i="12"/>
  <c r="P14"/>
  <c r="O14"/>
  <c r="C39" i="16" s="1"/>
  <c r="Q13" i="12"/>
  <c r="P13"/>
  <c r="O13"/>
  <c r="C38" i="16" s="1"/>
  <c r="Q12" i="12"/>
  <c r="P12"/>
  <c r="O12"/>
  <c r="C37" i="16" s="1"/>
  <c r="Q11" i="12"/>
  <c r="P11"/>
  <c r="C36" i="16"/>
  <c r="G30" i="12"/>
  <c r="F30"/>
  <c r="E30"/>
  <c r="K22" i="16" s="1"/>
  <c r="G29" i="12"/>
  <c r="F29"/>
  <c r="E29"/>
  <c r="K21" i="16" s="1"/>
  <c r="G28" i="12"/>
  <c r="F28"/>
  <c r="E28"/>
  <c r="K20" i="16" s="1"/>
  <c r="G27" i="12"/>
  <c r="F27"/>
  <c r="E27"/>
  <c r="K19" i="16" s="1"/>
  <c r="G26" i="12"/>
  <c r="F26"/>
  <c r="E26"/>
  <c r="I22" i="16" s="1"/>
  <c r="G25" i="12"/>
  <c r="F25"/>
  <c r="E25"/>
  <c r="I21" i="16" s="1"/>
  <c r="G24" i="12"/>
  <c r="F24"/>
  <c r="E24"/>
  <c r="I20" i="16" s="1"/>
  <c r="G23" i="12"/>
  <c r="F23"/>
  <c r="E23"/>
  <c r="I19" i="16" s="1"/>
  <c r="G22" i="12"/>
  <c r="F22"/>
  <c r="G22" i="16"/>
  <c r="G21" i="12"/>
  <c r="F21"/>
  <c r="G21" i="16"/>
  <c r="G20" i="12"/>
  <c r="F20"/>
  <c r="G20" i="16"/>
  <c r="G19" i="12"/>
  <c r="F19"/>
  <c r="G19" i="16"/>
  <c r="G18" i="12"/>
  <c r="F18"/>
  <c r="E18"/>
  <c r="E22" i="16" s="1"/>
  <c r="G17" i="12"/>
  <c r="F17"/>
  <c r="E17"/>
  <c r="E21" i="16" s="1"/>
  <c r="G16" i="12"/>
  <c r="F16"/>
  <c r="E16"/>
  <c r="E20" i="16" s="1"/>
  <c r="G15" i="12"/>
  <c r="F15"/>
  <c r="E15"/>
  <c r="E19" i="16" s="1"/>
  <c r="G14" i="12"/>
  <c r="F14"/>
  <c r="E14"/>
  <c r="C22" i="16" s="1"/>
  <c r="G13" i="12"/>
  <c r="F13"/>
  <c r="E13"/>
  <c r="C21" i="16" s="1"/>
  <c r="G12" i="12"/>
  <c r="F12"/>
  <c r="E12"/>
  <c r="C20" i="16" s="1"/>
  <c r="G11" i="12"/>
  <c r="F11"/>
  <c r="E11"/>
  <c r="C19" i="16" s="1"/>
  <c r="G12" i="15" l="1"/>
  <c r="F12"/>
  <c r="E12"/>
  <c r="G9"/>
  <c r="F9"/>
  <c r="E9"/>
  <c r="G8"/>
  <c r="F8"/>
  <c r="E8"/>
  <c r="G4"/>
  <c r="F4"/>
  <c r="E4"/>
  <c r="G5"/>
  <c r="M28" i="16" s="1"/>
  <c r="F5" i="15"/>
  <c r="E5"/>
  <c r="M27" i="16" s="1"/>
  <c r="G10" i="15"/>
  <c r="F10"/>
  <c r="E10"/>
  <c r="G11"/>
  <c r="F11"/>
  <c r="E11"/>
  <c r="G3"/>
  <c r="G28" i="16" s="1"/>
  <c r="F3" i="15"/>
  <c r="E3"/>
  <c r="G27" i="16" s="1"/>
  <c r="G6" i="15"/>
  <c r="E28" i="16" s="1"/>
  <c r="F6" i="15"/>
  <c r="E6"/>
  <c r="E27" i="16" s="1"/>
  <c r="G7" i="15"/>
  <c r="C28" i="16" s="1"/>
  <c r="F7" i="15"/>
  <c r="E7"/>
  <c r="C27" i="16" s="1"/>
  <c r="J1" i="15"/>
  <c r="A1"/>
  <c r="Q12" i="14"/>
  <c r="P12"/>
  <c r="O12"/>
  <c r="Q8"/>
  <c r="P8"/>
  <c r="O8"/>
  <c r="Q4"/>
  <c r="P4"/>
  <c r="O4"/>
  <c r="Q11"/>
  <c r="P11"/>
  <c r="O11"/>
  <c r="Q3"/>
  <c r="M41" i="16" s="1"/>
  <c r="P3" i="14"/>
  <c r="O3"/>
  <c r="M40" i="16" s="1"/>
  <c r="Q6" i="14"/>
  <c r="P6"/>
  <c r="O6"/>
  <c r="Q10"/>
  <c r="I41" i="16" s="1"/>
  <c r="P10" i="14"/>
  <c r="O10"/>
  <c r="I40" i="16" s="1"/>
  <c r="Q5" i="14"/>
  <c r="G41" i="16" s="1"/>
  <c r="P5" i="14"/>
  <c r="O5"/>
  <c r="G40" i="16" s="1"/>
  <c r="Q7" i="14"/>
  <c r="E41" i="16" s="1"/>
  <c r="P7" i="14"/>
  <c r="O7"/>
  <c r="E40" i="16" s="1"/>
  <c r="Q9" i="14"/>
  <c r="C41" i="16" s="1"/>
  <c r="P9" i="14"/>
  <c r="O9"/>
  <c r="C40" i="16" s="1"/>
  <c r="T1" i="14"/>
  <c r="K1"/>
  <c r="G11"/>
  <c r="F11"/>
  <c r="E11"/>
  <c r="G7"/>
  <c r="F7"/>
  <c r="E7"/>
  <c r="G8"/>
  <c r="F8"/>
  <c r="E8"/>
  <c r="G4"/>
  <c r="F4"/>
  <c r="E4"/>
  <c r="G10"/>
  <c r="M26" i="16" s="1"/>
  <c r="F10" i="14"/>
  <c r="E10"/>
  <c r="M25" i="16" s="1"/>
  <c r="G3" i="14"/>
  <c r="K26" i="16" s="1"/>
  <c r="F3" i="14"/>
  <c r="E3"/>
  <c r="K25" i="16" s="1"/>
  <c r="G5" i="14"/>
  <c r="F5"/>
  <c r="E5"/>
  <c r="G6"/>
  <c r="G26" i="16" s="1"/>
  <c r="F6" i="14"/>
  <c r="E6"/>
  <c r="G25" i="16" s="1"/>
  <c r="G12" i="14"/>
  <c r="F12"/>
  <c r="E12"/>
  <c r="G9"/>
  <c r="C26" i="16" s="1"/>
  <c r="F9" i="14"/>
  <c r="E9"/>
  <c r="C25" i="16" s="1"/>
  <c r="J1" i="14"/>
  <c r="A1"/>
  <c r="G10" i="13"/>
  <c r="F10"/>
  <c r="E10"/>
  <c r="G5"/>
  <c r="F5"/>
  <c r="E5"/>
  <c r="G4"/>
  <c r="F4"/>
  <c r="E4"/>
  <c r="G12"/>
  <c r="F12"/>
  <c r="E12"/>
  <c r="G3"/>
  <c r="F3"/>
  <c r="E3"/>
  <c r="G11"/>
  <c r="F11"/>
  <c r="E11"/>
  <c r="G8"/>
  <c r="F8"/>
  <c r="E8"/>
  <c r="G7"/>
  <c r="G24" i="16" s="1"/>
  <c r="F7" i="13"/>
  <c r="E7"/>
  <c r="G23" i="16" s="1"/>
  <c r="G6" i="13"/>
  <c r="E24" i="16" s="1"/>
  <c r="F6" i="13"/>
  <c r="E6"/>
  <c r="E23" i="16" s="1"/>
  <c r="G9" i="13"/>
  <c r="C24" i="16" s="1"/>
  <c r="F9" i="13"/>
  <c r="E9"/>
  <c r="C23" i="16" s="1"/>
  <c r="J1" i="13"/>
  <c r="A1"/>
  <c r="Q8" i="12"/>
  <c r="G8"/>
  <c r="Q7"/>
  <c r="K35" i="16" s="1"/>
  <c r="G7" i="12"/>
  <c r="K18" i="16" s="1"/>
  <c r="Q6" i="12"/>
  <c r="I35" i="16" s="1"/>
  <c r="G6" i="12"/>
  <c r="I18" i="16" s="1"/>
  <c r="Q5" i="12"/>
  <c r="G35" i="16" s="1"/>
  <c r="G5" i="12"/>
  <c r="G18" i="16" s="1"/>
  <c r="Q4" i="12"/>
  <c r="E35" i="16" s="1"/>
  <c r="G4" i="12"/>
  <c r="E18" i="16" s="1"/>
  <c r="Q3" i="12"/>
  <c r="C35" i="16" s="1"/>
  <c r="G3" i="12"/>
  <c r="C18" i="16" s="1"/>
  <c r="T1" i="12"/>
  <c r="K1"/>
  <c r="J1"/>
  <c r="A1"/>
  <c r="G12" i="10"/>
  <c r="F12"/>
  <c r="E12"/>
  <c r="G11"/>
  <c r="F11"/>
  <c r="E11"/>
  <c r="G10"/>
  <c r="F10"/>
  <c r="E10"/>
  <c r="G9"/>
  <c r="F9"/>
  <c r="E9"/>
  <c r="G8"/>
  <c r="M17" i="16" s="1"/>
  <c r="F8" i="10"/>
  <c r="E8"/>
  <c r="M16" i="16" s="1"/>
  <c r="G7" i="10"/>
  <c r="K17" i="16" s="1"/>
  <c r="F7" i="10"/>
  <c r="E7"/>
  <c r="K16" i="16" s="1"/>
  <c r="G6" i="10"/>
  <c r="I17" i="16" s="1"/>
  <c r="F6" i="10"/>
  <c r="E6"/>
  <c r="I16" i="16" s="1"/>
  <c r="G5" i="10"/>
  <c r="G17" i="16" s="1"/>
  <c r="F5" i="10"/>
  <c r="E5"/>
  <c r="G16" i="16" s="1"/>
  <c r="G4" i="10"/>
  <c r="E17" i="16" s="1"/>
  <c r="F4" i="10"/>
  <c r="E4"/>
  <c r="E16" i="16" s="1"/>
  <c r="G3" i="10"/>
  <c r="F3"/>
  <c r="E3"/>
  <c r="J1"/>
  <c r="A1"/>
  <c r="Q12" i="8"/>
  <c r="P12"/>
  <c r="O12"/>
  <c r="Q11"/>
  <c r="P11"/>
  <c r="O11"/>
  <c r="Q10"/>
  <c r="P10"/>
  <c r="O10"/>
  <c r="Q9"/>
  <c r="P9"/>
  <c r="O9"/>
  <c r="Q8"/>
  <c r="M34" i="16" s="1"/>
  <c r="P8" i="8"/>
  <c r="O8"/>
  <c r="M33" i="16" s="1"/>
  <c r="Q7" i="8"/>
  <c r="K34" i="16" s="1"/>
  <c r="P7" i="8"/>
  <c r="O7"/>
  <c r="K33" i="16" s="1"/>
  <c r="Q6" i="8"/>
  <c r="I34" i="16" s="1"/>
  <c r="P6" i="8"/>
  <c r="O6"/>
  <c r="I33" i="16" s="1"/>
  <c r="Q5" i="8"/>
  <c r="G34" i="16" s="1"/>
  <c r="P5" i="8"/>
  <c r="O5"/>
  <c r="G33" i="16" s="1"/>
  <c r="Q4" i="8"/>
  <c r="E34" i="16" s="1"/>
  <c r="P4" i="8"/>
  <c r="O4"/>
  <c r="E33" i="16" s="1"/>
  <c r="Q3" i="8"/>
  <c r="C34" i="16" s="1"/>
  <c r="P3" i="8"/>
  <c r="O3"/>
  <c r="C33" i="16" s="1"/>
  <c r="T1" i="8"/>
  <c r="K1"/>
  <c r="G12"/>
  <c r="F12"/>
  <c r="E12"/>
  <c r="G11"/>
  <c r="F11"/>
  <c r="E11"/>
  <c r="G10"/>
  <c r="F10"/>
  <c r="E10"/>
  <c r="G9"/>
  <c r="F9"/>
  <c r="E9"/>
  <c r="G8"/>
  <c r="M15" i="16" s="1"/>
  <c r="F8" i="8"/>
  <c r="E8"/>
  <c r="M14" i="16" s="1"/>
  <c r="G7" i="8"/>
  <c r="K15" i="16" s="1"/>
  <c r="F7" i="8"/>
  <c r="E7"/>
  <c r="K14" i="16" s="1"/>
  <c r="G6" i="8"/>
  <c r="I15" i="16" s="1"/>
  <c r="F6" i="8"/>
  <c r="E6"/>
  <c r="I14" i="16" s="1"/>
  <c r="G5" i="8"/>
  <c r="G15" i="16" s="1"/>
  <c r="F5" i="8"/>
  <c r="E5"/>
  <c r="G14" i="16" s="1"/>
  <c r="G4" i="8"/>
  <c r="E15" i="16" s="1"/>
  <c r="F4" i="8"/>
  <c r="E4"/>
  <c r="E14" i="16" s="1"/>
  <c r="G3" i="8"/>
  <c r="C15" i="16" s="1"/>
  <c r="F3" i="8"/>
  <c r="E3"/>
  <c r="J1"/>
  <c r="A1"/>
  <c r="Q21" i="7"/>
  <c r="P21"/>
  <c r="O21"/>
  <c r="G21"/>
  <c r="E21"/>
  <c r="Q20"/>
  <c r="P20"/>
  <c r="O20"/>
  <c r="G20"/>
  <c r="E20"/>
  <c r="Q19"/>
  <c r="M13" i="16" s="1"/>
  <c r="P19" i="7"/>
  <c r="O19"/>
  <c r="M12" i="16" s="1"/>
  <c r="G19" i="7"/>
  <c r="F19"/>
  <c r="E19"/>
  <c r="Q18"/>
  <c r="K13" i="16" s="1"/>
  <c r="P18" i="7"/>
  <c r="O18"/>
  <c r="K12" i="16" s="1"/>
  <c r="G18" i="7"/>
  <c r="F18"/>
  <c r="E18"/>
  <c r="Q17"/>
  <c r="I13" i="16" s="1"/>
  <c r="P17" i="7"/>
  <c r="O17"/>
  <c r="I12" i="16" s="1"/>
  <c r="G17" i="7"/>
  <c r="F17"/>
  <c r="E17"/>
  <c r="Q16"/>
  <c r="G13" i="16" s="1"/>
  <c r="P16" i="7"/>
  <c r="O16"/>
  <c r="G12" i="16" s="1"/>
  <c r="G16" i="7"/>
  <c r="F16"/>
  <c r="E16"/>
  <c r="Q15"/>
  <c r="E13" i="16" s="1"/>
  <c r="P15" i="7"/>
  <c r="O15"/>
  <c r="E12" i="16" s="1"/>
  <c r="G15" i="7"/>
  <c r="F15"/>
  <c r="E15"/>
  <c r="Q14"/>
  <c r="C13" i="16" s="1"/>
  <c r="P14" i="7"/>
  <c r="O14"/>
  <c r="C12" i="16" s="1"/>
  <c r="G14" i="7"/>
  <c r="F14"/>
  <c r="E14"/>
  <c r="T12"/>
  <c r="K12"/>
  <c r="J12"/>
  <c r="A12"/>
  <c r="Q11"/>
  <c r="O11"/>
  <c r="G11"/>
  <c r="E11"/>
  <c r="Q8"/>
  <c r="P8"/>
  <c r="O8"/>
  <c r="G8"/>
  <c r="F8"/>
  <c r="E8"/>
  <c r="Q7"/>
  <c r="P7"/>
  <c r="O7"/>
  <c r="G7"/>
  <c r="F7"/>
  <c r="E7"/>
  <c r="Q6"/>
  <c r="P6"/>
  <c r="O6"/>
  <c r="G6"/>
  <c r="F6"/>
  <c r="E6"/>
  <c r="Q5"/>
  <c r="P5"/>
  <c r="O5"/>
  <c r="G5"/>
  <c r="F5"/>
  <c r="E5"/>
  <c r="Q4"/>
  <c r="P4"/>
  <c r="O4"/>
  <c r="G4"/>
  <c r="F4"/>
  <c r="E4"/>
  <c r="Q3"/>
  <c r="P3"/>
  <c r="O3"/>
  <c r="G3"/>
  <c r="F3"/>
  <c r="E3"/>
  <c r="T1"/>
  <c r="K1"/>
  <c r="J1"/>
  <c r="A1"/>
  <c r="T12" i="3"/>
  <c r="K12"/>
  <c r="T1"/>
  <c r="K1"/>
  <c r="J12"/>
  <c r="A12"/>
  <c r="J1"/>
  <c r="A1"/>
  <c r="AN12" i="2"/>
  <c r="AE12"/>
  <c r="AN1"/>
  <c r="AE1"/>
  <c r="T12"/>
  <c r="K12"/>
  <c r="T1"/>
  <c r="K1"/>
  <c r="J12"/>
  <c r="A12"/>
  <c r="J1"/>
  <c r="A1"/>
  <c r="AD12"/>
  <c r="AD1"/>
  <c r="U12"/>
  <c r="U1"/>
  <c r="Q21" i="3"/>
  <c r="P21"/>
  <c r="O21"/>
  <c r="Q20"/>
  <c r="P20"/>
  <c r="O20"/>
  <c r="G21"/>
  <c r="E21"/>
  <c r="G20"/>
  <c r="E20"/>
  <c r="Q19"/>
  <c r="M11" i="16" s="1"/>
  <c r="P19" i="3"/>
  <c r="O19"/>
  <c r="M10" i="16" s="1"/>
  <c r="G19" i="3"/>
  <c r="F19"/>
  <c r="E19"/>
  <c r="Q18"/>
  <c r="K11" i="16" s="1"/>
  <c r="P18" i="3"/>
  <c r="O18"/>
  <c r="K10" i="16" s="1"/>
  <c r="G18" i="3"/>
  <c r="F18"/>
  <c r="E18"/>
  <c r="Q17"/>
  <c r="I11" i="16" s="1"/>
  <c r="P17" i="3"/>
  <c r="O17"/>
  <c r="I10" i="16" s="1"/>
  <c r="G17" i="3"/>
  <c r="F17"/>
  <c r="E17"/>
  <c r="Q16"/>
  <c r="G11" i="16" s="1"/>
  <c r="P16" i="3"/>
  <c r="O16"/>
  <c r="G10" i="16" s="1"/>
  <c r="G16" i="3"/>
  <c r="F16"/>
  <c r="E16"/>
  <c r="Q15"/>
  <c r="E11" i="16" s="1"/>
  <c r="P15" i="3"/>
  <c r="O15"/>
  <c r="E10" i="16" s="1"/>
  <c r="G15" i="3"/>
  <c r="F15"/>
  <c r="E15"/>
  <c r="Q14"/>
  <c r="C11" i="16" s="1"/>
  <c r="P14" i="3"/>
  <c r="O14"/>
  <c r="C10" i="16" s="1"/>
  <c r="G14" i="3"/>
  <c r="F14"/>
  <c r="E14"/>
  <c r="Q11"/>
  <c r="O11"/>
  <c r="G11"/>
  <c r="E11"/>
  <c r="Q8"/>
  <c r="P8"/>
  <c r="O8"/>
  <c r="G8"/>
  <c r="F8"/>
  <c r="E8"/>
  <c r="Q7"/>
  <c r="P7"/>
  <c r="O7"/>
  <c r="G7"/>
  <c r="F7"/>
  <c r="E7"/>
  <c r="Q6"/>
  <c r="P6"/>
  <c r="O6"/>
  <c r="G6"/>
  <c r="F6"/>
  <c r="E6"/>
  <c r="Q5"/>
  <c r="P5"/>
  <c r="O5"/>
  <c r="G5"/>
  <c r="F5"/>
  <c r="E5"/>
  <c r="Q4"/>
  <c r="P4"/>
  <c r="O4"/>
  <c r="G4"/>
  <c r="F4"/>
  <c r="E4"/>
  <c r="Q3"/>
  <c r="P3"/>
  <c r="O3"/>
  <c r="G3"/>
  <c r="F3"/>
  <c r="E3"/>
  <c r="AK19" i="2"/>
  <c r="M30" i="16" s="1"/>
  <c r="AJ19" i="2"/>
  <c r="AI19"/>
  <c r="M29" i="16" s="1"/>
  <c r="AA19" i="2"/>
  <c r="Z19"/>
  <c r="Y19"/>
  <c r="AK18"/>
  <c r="K30" i="16" s="1"/>
  <c r="AJ18" i="2"/>
  <c r="AI18"/>
  <c r="K29" i="16" s="1"/>
  <c r="AA18" i="2"/>
  <c r="Z18"/>
  <c r="Y18"/>
  <c r="AK17"/>
  <c r="I30" i="16" s="1"/>
  <c r="AJ17" i="2"/>
  <c r="AI17"/>
  <c r="I29" i="16" s="1"/>
  <c r="AA17" i="2"/>
  <c r="Z17"/>
  <c r="Y17"/>
  <c r="AK16"/>
  <c r="G30" i="16" s="1"/>
  <c r="AJ16" i="2"/>
  <c r="AI16"/>
  <c r="G29" i="16" s="1"/>
  <c r="AA16" i="2"/>
  <c r="Z16"/>
  <c r="Y16"/>
  <c r="AK15"/>
  <c r="E30" i="16" s="1"/>
  <c r="AJ15" i="2"/>
  <c r="AI15"/>
  <c r="E29" i="16" s="1"/>
  <c r="AA15" i="2"/>
  <c r="Z15"/>
  <c r="Y15"/>
  <c r="AK14"/>
  <c r="C30" i="16" s="1"/>
  <c r="AJ14" i="2"/>
  <c r="AI14"/>
  <c r="C29" i="16" s="1"/>
  <c r="AA14" i="2"/>
  <c r="Z14"/>
  <c r="Y14"/>
  <c r="AK11"/>
  <c r="AI11"/>
  <c r="AA11"/>
  <c r="Y11"/>
  <c r="AK8"/>
  <c r="AJ8"/>
  <c r="AI8"/>
  <c r="AA8"/>
  <c r="Z8"/>
  <c r="Y8"/>
  <c r="AK7"/>
  <c r="AJ7"/>
  <c r="AI7"/>
  <c r="AA7"/>
  <c r="Z7"/>
  <c r="Y7"/>
  <c r="AK6"/>
  <c r="AJ6"/>
  <c r="AI6"/>
  <c r="AA6"/>
  <c r="Z6"/>
  <c r="Y6"/>
  <c r="AK5"/>
  <c r="AJ5"/>
  <c r="AI5"/>
  <c r="AA5"/>
  <c r="Z5"/>
  <c r="Y5"/>
  <c r="AK4"/>
  <c r="AJ4"/>
  <c r="AI4"/>
  <c r="AA4"/>
  <c r="Z4"/>
  <c r="Y4"/>
  <c r="AK3"/>
  <c r="AJ3"/>
  <c r="AI3"/>
  <c r="AA3"/>
  <c r="Z3"/>
  <c r="Y3"/>
  <c r="Q19"/>
  <c r="M9" i="16" s="1"/>
  <c r="P19" i="2"/>
  <c r="O19"/>
  <c r="M8" i="16" s="1"/>
  <c r="Q18" i="2"/>
  <c r="K9" i="16" s="1"/>
  <c r="P18" i="2"/>
  <c r="O18"/>
  <c r="K8" i="16" s="1"/>
  <c r="Q17" i="2"/>
  <c r="I9" i="16" s="1"/>
  <c r="P17" i="2"/>
  <c r="O17"/>
  <c r="I8" i="16" s="1"/>
  <c r="Q16" i="2"/>
  <c r="G9" i="16" s="1"/>
  <c r="P16" i="2"/>
  <c r="O16"/>
  <c r="G8" i="16" s="1"/>
  <c r="Q15" i="2"/>
  <c r="E9" i="16" s="1"/>
  <c r="P15" i="2"/>
  <c r="O15"/>
  <c r="E8" i="16" s="1"/>
  <c r="Q14" i="2"/>
  <c r="C9" i="16" s="1"/>
  <c r="P14" i="2"/>
  <c r="O14"/>
  <c r="C8" i="16" s="1"/>
  <c r="Q11" i="2"/>
  <c r="O11"/>
  <c r="Q8"/>
  <c r="P8"/>
  <c r="O8"/>
  <c r="Q7"/>
  <c r="P7"/>
  <c r="O7"/>
  <c r="Q6"/>
  <c r="P6"/>
  <c r="O6"/>
  <c r="Q5"/>
  <c r="P5"/>
  <c r="O5"/>
  <c r="Q4"/>
  <c r="P4"/>
  <c r="O4"/>
  <c r="Q3"/>
  <c r="P3"/>
  <c r="O3"/>
  <c r="G19"/>
  <c r="F19"/>
  <c r="E19"/>
  <c r="G18"/>
  <c r="F18"/>
  <c r="E18"/>
  <c r="G17"/>
  <c r="F17"/>
  <c r="E17"/>
  <c r="G16"/>
  <c r="F16"/>
  <c r="E16"/>
  <c r="G15"/>
  <c r="F15"/>
  <c r="E15"/>
  <c r="G14"/>
  <c r="F14"/>
  <c r="E14"/>
  <c r="G8"/>
  <c r="F8"/>
  <c r="E8"/>
  <c r="G7"/>
  <c r="F7"/>
  <c r="E7"/>
  <c r="G6"/>
  <c r="F6"/>
  <c r="E6"/>
  <c r="G5"/>
  <c r="F5"/>
  <c r="E5"/>
  <c r="G4"/>
  <c r="F4"/>
  <c r="E4"/>
  <c r="G3"/>
  <c r="F3"/>
  <c r="E3"/>
  <c r="G21"/>
  <c r="E21"/>
  <c r="G20"/>
  <c r="E20"/>
  <c r="G11"/>
  <c r="E11"/>
  <c r="E25" i="16" l="1"/>
  <c r="E26"/>
  <c r="I25"/>
  <c r="I26"/>
  <c r="K40"/>
  <c r="K41"/>
  <c r="I27"/>
  <c r="I28"/>
  <c r="K27"/>
  <c r="K28"/>
  <c r="I23"/>
  <c r="I24"/>
  <c r="M23"/>
  <c r="M24"/>
  <c r="K23"/>
  <c r="K24"/>
  <c r="C16"/>
  <c r="C17"/>
  <c r="C14"/>
</calcChain>
</file>

<file path=xl/sharedStrings.xml><?xml version="1.0" encoding="utf-8"?>
<sst xmlns="http://schemas.openxmlformats.org/spreadsheetml/2006/main" count="2397" uniqueCount="848">
  <si>
    <t>Noカード</t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</si>
  <si>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</si>
  <si>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</si>
  <si>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種目１</t>
    <rPh sb="0" eb="2">
      <t>シュモク</t>
    </rPh>
    <phoneticPr fontId="2"/>
  </si>
  <si>
    <t>リレー</t>
    <phoneticPr fontId="2"/>
  </si>
  <si>
    <t>年齢</t>
    <rPh sb="0" eb="2">
      <t>ネンレイ</t>
    </rPh>
    <phoneticPr fontId="2"/>
  </si>
  <si>
    <t>読み</t>
    <rPh sb="0" eb="1">
      <t>ヨ</t>
    </rPh>
    <phoneticPr fontId="2"/>
  </si>
  <si>
    <t>種別</t>
    <rPh sb="0" eb="2">
      <t>シュベツ</t>
    </rPh>
    <phoneticPr fontId="2"/>
  </si>
  <si>
    <t>走幅跳</t>
    <rPh sb="0" eb="1">
      <t>ハシ</t>
    </rPh>
    <rPh sb="1" eb="3">
      <t>ハバト</t>
    </rPh>
    <phoneticPr fontId="2"/>
  </si>
  <si>
    <t>横尾　龍一</t>
    <rPh sb="0" eb="2">
      <t>ヨコオ</t>
    </rPh>
    <rPh sb="3" eb="5">
      <t>リュウイチ</t>
    </rPh>
    <phoneticPr fontId="2"/>
  </si>
  <si>
    <t>畑中　昭平</t>
    <rPh sb="0" eb="2">
      <t>ハタナカ</t>
    </rPh>
    <rPh sb="3" eb="5">
      <t>ショウヘイ</t>
    </rPh>
    <phoneticPr fontId="2"/>
  </si>
  <si>
    <t>石川　明人</t>
    <rPh sb="0" eb="2">
      <t>イシカワ</t>
    </rPh>
    <rPh sb="3" eb="4">
      <t>メイ</t>
    </rPh>
    <rPh sb="4" eb="5">
      <t>ヒト</t>
    </rPh>
    <phoneticPr fontId="2"/>
  </si>
  <si>
    <t>田口　裕之</t>
    <rPh sb="0" eb="2">
      <t>タグチ</t>
    </rPh>
    <rPh sb="3" eb="5">
      <t>ヒロユキ</t>
    </rPh>
    <phoneticPr fontId="2"/>
  </si>
  <si>
    <t>間宮　祐輔</t>
    <rPh sb="0" eb="2">
      <t>マミヤ</t>
    </rPh>
    <rPh sb="3" eb="5">
      <t>ユウスケ</t>
    </rPh>
    <phoneticPr fontId="2"/>
  </si>
  <si>
    <t>天野　健</t>
    <rPh sb="0" eb="2">
      <t>アマノ</t>
    </rPh>
    <rPh sb="3" eb="4">
      <t>ケン</t>
    </rPh>
    <phoneticPr fontId="2"/>
  </si>
  <si>
    <t>町田　隼人</t>
    <rPh sb="0" eb="2">
      <t>マチダ</t>
    </rPh>
    <rPh sb="3" eb="5">
      <t>ハヤト</t>
    </rPh>
    <phoneticPr fontId="2"/>
  </si>
  <si>
    <t>走高跳</t>
    <rPh sb="0" eb="1">
      <t>ハシ</t>
    </rPh>
    <rPh sb="1" eb="3">
      <t>タカト</t>
    </rPh>
    <phoneticPr fontId="2"/>
  </si>
  <si>
    <t>砲丸投</t>
    <rPh sb="0" eb="3">
      <t>ホウガンナ</t>
    </rPh>
    <phoneticPr fontId="2"/>
  </si>
  <si>
    <t>組</t>
    <rPh sb="0" eb="1">
      <t>クミ</t>
    </rPh>
    <phoneticPr fontId="2"/>
  </si>
  <si>
    <t>レーン</t>
    <phoneticPr fontId="2"/>
  </si>
  <si>
    <t>Ｎｏ．</t>
    <phoneticPr fontId="2"/>
  </si>
  <si>
    <t>順位</t>
    <rPh sb="0" eb="2">
      <t>ジュンイ</t>
    </rPh>
    <phoneticPr fontId="2"/>
  </si>
  <si>
    <t>記録</t>
    <rPh sb="0" eb="2">
      <t>キロク</t>
    </rPh>
    <phoneticPr fontId="2"/>
  </si>
  <si>
    <t>風速</t>
    <rPh sb="0" eb="2">
      <t>フウソク</t>
    </rPh>
    <phoneticPr fontId="2"/>
  </si>
  <si>
    <t>備考</t>
    <rPh sb="0" eb="2">
      <t>ビコウ</t>
    </rPh>
    <phoneticPr fontId="2"/>
  </si>
  <si>
    <t>日付</t>
    <rPh sb="0" eb="2">
      <t>ヒズケ</t>
    </rPh>
    <phoneticPr fontId="1"/>
  </si>
  <si>
    <t>大会名</t>
    <rPh sb="0" eb="3">
      <t>タイカイメイ</t>
    </rPh>
    <phoneticPr fontId="1"/>
  </si>
  <si>
    <t>プログラム</t>
    <phoneticPr fontId="1"/>
  </si>
  <si>
    <t>風速</t>
    <rPh sb="0" eb="1">
      <t>フウ</t>
    </rPh>
    <rPh sb="1" eb="2">
      <t>ソク</t>
    </rPh>
    <phoneticPr fontId="1"/>
  </si>
  <si>
    <t>オーダー</t>
    <phoneticPr fontId="1"/>
  </si>
  <si>
    <t>種目</t>
    <rPh sb="0" eb="2">
      <t>シュモク</t>
    </rPh>
    <phoneticPr fontId="2"/>
  </si>
  <si>
    <t>位</t>
    <rPh sb="0" eb="1">
      <t>イ</t>
    </rPh>
    <phoneticPr fontId="2"/>
  </si>
  <si>
    <t>一般</t>
    <rPh sb="0" eb="2">
      <t>イッパン</t>
    </rPh>
    <phoneticPr fontId="2"/>
  </si>
  <si>
    <t>走高跳び</t>
    <rPh sb="0" eb="1">
      <t>ハシ</t>
    </rPh>
    <rPh sb="1" eb="3">
      <t>タカト</t>
    </rPh>
    <phoneticPr fontId="2"/>
  </si>
  <si>
    <t>走幅跳び</t>
    <rPh sb="0" eb="1">
      <t>ハシ</t>
    </rPh>
    <rPh sb="1" eb="3">
      <t>ハバト</t>
    </rPh>
    <phoneticPr fontId="2"/>
  </si>
  <si>
    <t>砲丸投げ</t>
    <rPh sb="0" eb="3">
      <t>ホウガンナ</t>
    </rPh>
    <phoneticPr fontId="2"/>
  </si>
  <si>
    <t>江戸川陸上競技場</t>
    <rPh sb="0" eb="3">
      <t>エドガワ</t>
    </rPh>
    <rPh sb="3" eb="5">
      <t>リクジョウ</t>
    </rPh>
    <rPh sb="5" eb="8">
      <t>キョウギジョウ</t>
    </rPh>
    <phoneticPr fontId="2"/>
  </si>
  <si>
    <t>中学</t>
    <rPh sb="0" eb="2">
      <t>チュウガク</t>
    </rPh>
    <phoneticPr fontId="1"/>
  </si>
  <si>
    <t>１００ｍ</t>
    <phoneticPr fontId="2"/>
  </si>
  <si>
    <t>２００ｍ</t>
    <phoneticPr fontId="2"/>
  </si>
  <si>
    <t>４００ｍ</t>
    <phoneticPr fontId="2"/>
  </si>
  <si>
    <t>８００ｍ</t>
    <phoneticPr fontId="2"/>
  </si>
  <si>
    <t>４×１００ｍR</t>
    <phoneticPr fontId="2"/>
  </si>
  <si>
    <t>-</t>
    <phoneticPr fontId="1"/>
  </si>
  <si>
    <t>－</t>
    <phoneticPr fontId="1"/>
  </si>
  <si>
    <t>２００ｍ</t>
    <phoneticPr fontId="2"/>
  </si>
  <si>
    <t>８００ｍ</t>
    <phoneticPr fontId="2"/>
  </si>
  <si>
    <t>３０００ｍ</t>
    <phoneticPr fontId="2"/>
  </si>
  <si>
    <t>一般女子１００ｍ予選　１組</t>
    <rPh sb="0" eb="2">
      <t>イッパン</t>
    </rPh>
    <rPh sb="2" eb="4">
      <t>ジョシ</t>
    </rPh>
    <rPh sb="8" eb="10">
      <t>ヨセン</t>
    </rPh>
    <rPh sb="12" eb="13">
      <t>クミ</t>
    </rPh>
    <phoneticPr fontId="2"/>
  </si>
  <si>
    <t>一般女子１００ｍ予選　２組</t>
    <rPh sb="0" eb="2">
      <t>イッパン</t>
    </rPh>
    <rPh sb="2" eb="4">
      <t>ジョシ</t>
    </rPh>
    <rPh sb="8" eb="10">
      <t>ヨセン</t>
    </rPh>
    <rPh sb="12" eb="13">
      <t>クミ</t>
    </rPh>
    <phoneticPr fontId="2"/>
  </si>
  <si>
    <t>P16</t>
    <phoneticPr fontId="1"/>
  </si>
  <si>
    <t>一般女子１００ｍ決勝　スタートリスト</t>
    <rPh sb="0" eb="2">
      <t>イッパン</t>
    </rPh>
    <rPh sb="2" eb="4">
      <t>ジョシ</t>
    </rPh>
    <rPh sb="8" eb="10">
      <t>ケッショウ</t>
    </rPh>
    <phoneticPr fontId="2"/>
  </si>
  <si>
    <t>一般女子１００ｍ　決勝</t>
    <rPh sb="0" eb="2">
      <t>イッパン</t>
    </rPh>
    <rPh sb="2" eb="4">
      <t>ジョシ</t>
    </rPh>
    <rPh sb="9" eb="11">
      <t>ケッショウ</t>
    </rPh>
    <phoneticPr fontId="2"/>
  </si>
  <si>
    <t>中学女子１００ｍ予選　１組</t>
    <rPh sb="0" eb="2">
      <t>チュウガク</t>
    </rPh>
    <rPh sb="2" eb="4">
      <t>ジョシ</t>
    </rPh>
    <rPh sb="8" eb="10">
      <t>ヨセン</t>
    </rPh>
    <rPh sb="12" eb="13">
      <t>クミ</t>
    </rPh>
    <phoneticPr fontId="2"/>
  </si>
  <si>
    <t>P21</t>
    <phoneticPr fontId="1"/>
  </si>
  <si>
    <t>中学女子１００ｍ決勝　スタートリスト</t>
    <rPh sb="0" eb="2">
      <t>チュウガク</t>
    </rPh>
    <rPh sb="2" eb="4">
      <t>ジョシ</t>
    </rPh>
    <rPh sb="8" eb="10">
      <t>ケッショウ</t>
    </rPh>
    <phoneticPr fontId="2"/>
  </si>
  <si>
    <t>中学女子１００ｍ　決勝</t>
    <rPh sb="0" eb="2">
      <t>チュウガク</t>
    </rPh>
    <rPh sb="2" eb="4">
      <t>ジョシ</t>
    </rPh>
    <rPh sb="9" eb="11">
      <t>ケッショウ</t>
    </rPh>
    <phoneticPr fontId="2"/>
  </si>
  <si>
    <t>一般女子３０００ｍ　決勝</t>
    <rPh sb="0" eb="2">
      <t>イッパン</t>
    </rPh>
    <rPh sb="2" eb="4">
      <t>ジョシ</t>
    </rPh>
    <rPh sb="10" eb="12">
      <t>ケッショウ</t>
    </rPh>
    <phoneticPr fontId="2"/>
  </si>
  <si>
    <t>P18</t>
    <phoneticPr fontId="1"/>
  </si>
  <si>
    <t>一般女子２００ｍ予選　１組</t>
    <rPh sb="0" eb="2">
      <t>イッパン</t>
    </rPh>
    <rPh sb="2" eb="4">
      <t>ジョシ</t>
    </rPh>
    <rPh sb="8" eb="10">
      <t>ヨセン</t>
    </rPh>
    <rPh sb="12" eb="13">
      <t>クミ</t>
    </rPh>
    <phoneticPr fontId="2"/>
  </si>
  <si>
    <t>一般女子２００ｍ予選　２組</t>
    <rPh sb="0" eb="2">
      <t>イッパン</t>
    </rPh>
    <rPh sb="2" eb="4">
      <t>ジョシ</t>
    </rPh>
    <rPh sb="8" eb="10">
      <t>ヨセン</t>
    </rPh>
    <rPh sb="12" eb="13">
      <t>クミ</t>
    </rPh>
    <phoneticPr fontId="2"/>
  </si>
  <si>
    <t>一般女子２００ｍ決勝　スタートリスト</t>
    <rPh sb="0" eb="2">
      <t>イッパン</t>
    </rPh>
    <rPh sb="2" eb="4">
      <t>ジョシ</t>
    </rPh>
    <rPh sb="8" eb="10">
      <t>ケッショウ</t>
    </rPh>
    <phoneticPr fontId="2"/>
  </si>
  <si>
    <t>一般女子２００ｍ　決勝</t>
    <rPh sb="0" eb="2">
      <t>イッパン</t>
    </rPh>
    <rPh sb="2" eb="4">
      <t>ジョシ</t>
    </rPh>
    <rPh sb="9" eb="11">
      <t>ケッショウ</t>
    </rPh>
    <phoneticPr fontId="2"/>
  </si>
  <si>
    <t>中学女子２００ｍ予選　１組</t>
    <rPh sb="0" eb="2">
      <t>チュウガク</t>
    </rPh>
    <rPh sb="2" eb="4">
      <t>ジョシ</t>
    </rPh>
    <rPh sb="8" eb="10">
      <t>ヨセン</t>
    </rPh>
    <rPh sb="12" eb="13">
      <t>クミ</t>
    </rPh>
    <phoneticPr fontId="2"/>
  </si>
  <si>
    <t>P21</t>
    <phoneticPr fontId="1"/>
  </si>
  <si>
    <t>中学女子２００ｍ予選　2組</t>
    <rPh sb="0" eb="2">
      <t>チュウガク</t>
    </rPh>
    <rPh sb="2" eb="4">
      <t>ジョシ</t>
    </rPh>
    <rPh sb="8" eb="10">
      <t>ヨセン</t>
    </rPh>
    <rPh sb="12" eb="13">
      <t>クミ</t>
    </rPh>
    <phoneticPr fontId="2"/>
  </si>
  <si>
    <t>一般女子４００ｍ予選　１組</t>
    <rPh sb="0" eb="2">
      <t>イッパン</t>
    </rPh>
    <rPh sb="2" eb="4">
      <t>ジョシ</t>
    </rPh>
    <rPh sb="8" eb="10">
      <t>ヨセン</t>
    </rPh>
    <rPh sb="12" eb="13">
      <t>クミ</t>
    </rPh>
    <phoneticPr fontId="2"/>
  </si>
  <si>
    <t>一般女子４００ｍ予選　２組</t>
    <rPh sb="0" eb="2">
      <t>イッパン</t>
    </rPh>
    <rPh sb="2" eb="4">
      <t>ジョシ</t>
    </rPh>
    <rPh sb="8" eb="10">
      <t>ヨセン</t>
    </rPh>
    <rPh sb="12" eb="13">
      <t>クミ</t>
    </rPh>
    <phoneticPr fontId="2"/>
  </si>
  <si>
    <t>一般女子４００ｍ決勝　スタートリスト</t>
    <rPh sb="0" eb="2">
      <t>イッパン</t>
    </rPh>
    <rPh sb="2" eb="4">
      <t>ジョシ</t>
    </rPh>
    <rPh sb="8" eb="10">
      <t>ケッショウ</t>
    </rPh>
    <phoneticPr fontId="2"/>
  </si>
  <si>
    <t>一般女子４００ｍ　決勝</t>
    <rPh sb="0" eb="2">
      <t>イッパン</t>
    </rPh>
    <rPh sb="2" eb="4">
      <t>ジョシ</t>
    </rPh>
    <rPh sb="9" eb="11">
      <t>ケッショウ</t>
    </rPh>
    <phoneticPr fontId="2"/>
  </si>
  <si>
    <t>P17</t>
    <phoneticPr fontId="1"/>
  </si>
  <si>
    <t>一般女子８００ｍ　決勝</t>
    <rPh sb="0" eb="2">
      <t>イッパン</t>
    </rPh>
    <rPh sb="2" eb="4">
      <t>ジョシ</t>
    </rPh>
    <rPh sb="9" eb="11">
      <t>ケッショウ</t>
    </rPh>
    <phoneticPr fontId="2"/>
  </si>
  <si>
    <t>P22</t>
    <phoneticPr fontId="1"/>
  </si>
  <si>
    <t>一般女子４×１００ｍR　決勝</t>
    <rPh sb="0" eb="2">
      <t>イッパン</t>
    </rPh>
    <rPh sb="2" eb="4">
      <t>ジョシ</t>
    </rPh>
    <rPh sb="12" eb="14">
      <t>ケッショウ</t>
    </rPh>
    <phoneticPr fontId="2"/>
  </si>
  <si>
    <t>P23</t>
    <phoneticPr fontId="1"/>
  </si>
  <si>
    <t>一般女子　走高跳び　決勝</t>
    <rPh sb="0" eb="2">
      <t>イッパン</t>
    </rPh>
    <rPh sb="2" eb="4">
      <t>ジョシ</t>
    </rPh>
    <rPh sb="5" eb="6">
      <t>ハシ</t>
    </rPh>
    <rPh sb="6" eb="8">
      <t>タカト</t>
    </rPh>
    <rPh sb="10" eb="12">
      <t>ケッショウ</t>
    </rPh>
    <phoneticPr fontId="2"/>
  </si>
  <si>
    <t>P19</t>
    <phoneticPr fontId="1"/>
  </si>
  <si>
    <t>一般女子　走幅跳び　決勝</t>
    <rPh sb="0" eb="2">
      <t>イッパン</t>
    </rPh>
    <rPh sb="2" eb="4">
      <t>ジョシ</t>
    </rPh>
    <rPh sb="5" eb="6">
      <t>ハシ</t>
    </rPh>
    <rPh sb="6" eb="8">
      <t>ハバト</t>
    </rPh>
    <rPh sb="10" eb="12">
      <t>ケッショウ</t>
    </rPh>
    <phoneticPr fontId="2"/>
  </si>
  <si>
    <t>中学女子　走幅跳び　決勝</t>
    <rPh sb="0" eb="2">
      <t>チュウガク</t>
    </rPh>
    <rPh sb="2" eb="4">
      <t>ジョシ</t>
    </rPh>
    <rPh sb="5" eb="6">
      <t>ハシ</t>
    </rPh>
    <rPh sb="6" eb="8">
      <t>ハバト</t>
    </rPh>
    <rPh sb="10" eb="12">
      <t>ケッショウ</t>
    </rPh>
    <phoneticPr fontId="2"/>
  </si>
  <si>
    <t>一般女子　砲丸投げ　決勝</t>
    <rPh sb="0" eb="2">
      <t>イッパン</t>
    </rPh>
    <rPh sb="2" eb="4">
      <t>ジョシ</t>
    </rPh>
    <rPh sb="5" eb="8">
      <t>ホウガンナ</t>
    </rPh>
    <rPh sb="10" eb="12">
      <t>ケッショウ</t>
    </rPh>
    <phoneticPr fontId="2"/>
  </si>
  <si>
    <t>P20</t>
    <phoneticPr fontId="1"/>
  </si>
  <si>
    <t>中学女子８００ｍ　決勝</t>
    <rPh sb="0" eb="2">
      <t>チュウガク</t>
    </rPh>
    <rPh sb="2" eb="3">
      <t>ジョ</t>
    </rPh>
    <rPh sb="3" eb="4">
      <t>コ</t>
    </rPh>
    <rPh sb="9" eb="11">
      <t>ケッショウ</t>
    </rPh>
    <phoneticPr fontId="2"/>
  </si>
  <si>
    <t>第５２回墨東五区陸上大会</t>
    <rPh sb="0" eb="1">
      <t>ダイ</t>
    </rPh>
    <rPh sb="3" eb="4">
      <t>カイ</t>
    </rPh>
    <rPh sb="4" eb="12">
      <t>ボクトウ5クリクジョウタイカイ</t>
    </rPh>
    <phoneticPr fontId="1"/>
  </si>
  <si>
    <t>第５２回　墨東五区陸上競技大会 成績一覧表                           【女子】</t>
    <rPh sb="0" eb="1">
      <t>ダイ</t>
    </rPh>
    <rPh sb="3" eb="4">
      <t>カイ</t>
    </rPh>
    <rPh sb="5" eb="7">
      <t>ボクトウ</t>
    </rPh>
    <rPh sb="7" eb="8">
      <t>5</t>
    </rPh>
    <rPh sb="8" eb="9">
      <t>ク</t>
    </rPh>
    <rPh sb="9" eb="11">
      <t>リクジョウ</t>
    </rPh>
    <rPh sb="11" eb="13">
      <t>キョウギ</t>
    </rPh>
    <rPh sb="13" eb="15">
      <t>タイカイ</t>
    </rPh>
    <rPh sb="16" eb="18">
      <t>セイセキ</t>
    </rPh>
    <rPh sb="18" eb="20">
      <t>イチラン</t>
    </rPh>
    <rPh sb="20" eb="21">
      <t>ヒョウ</t>
    </rPh>
    <rPh sb="49" eb="51">
      <t>ジョシ</t>
    </rPh>
    <phoneticPr fontId="2"/>
  </si>
  <si>
    <t>主催　江戸川区・江東区・葛飾区・足立区・墨田区　　同体育(協)会・墨田・葛飾各区教委育委員会</t>
    <rPh sb="20" eb="23">
      <t>スミダク</t>
    </rPh>
    <phoneticPr fontId="1"/>
  </si>
  <si>
    <t>江戸川区</t>
    <rPh sb="0" eb="3">
      <t>エドガワ</t>
    </rPh>
    <rPh sb="3" eb="4">
      <t>ク</t>
    </rPh>
    <phoneticPr fontId="1"/>
  </si>
  <si>
    <t>100m</t>
  </si>
  <si>
    <t>○</t>
  </si>
  <si>
    <t>ヨコオ　リュウイチ</t>
  </si>
  <si>
    <t>一般男子</t>
    <rPh sb="0" eb="2">
      <t>イッパン</t>
    </rPh>
    <rPh sb="2" eb="4">
      <t>ダンシ</t>
    </rPh>
    <phoneticPr fontId="1"/>
  </si>
  <si>
    <t>ハタナカ　ショウヘイ</t>
  </si>
  <si>
    <t>高橋　功治</t>
    <rPh sb="0" eb="2">
      <t>タカハシ</t>
    </rPh>
    <rPh sb="3" eb="4">
      <t>コウ</t>
    </rPh>
    <rPh sb="4" eb="5">
      <t>ジ</t>
    </rPh>
    <phoneticPr fontId="2"/>
  </si>
  <si>
    <t>200m</t>
  </si>
  <si>
    <t>タカハシ　コウジ</t>
  </si>
  <si>
    <t>上原　大地</t>
    <rPh sb="0" eb="2">
      <t>ウエハラ</t>
    </rPh>
    <rPh sb="3" eb="5">
      <t>ダイチ</t>
    </rPh>
    <phoneticPr fontId="2"/>
  </si>
  <si>
    <t>ウエハラ　ダイチ</t>
  </si>
  <si>
    <t>須釜　雄介</t>
    <rPh sb="0" eb="2">
      <t>スガマ</t>
    </rPh>
    <rPh sb="3" eb="5">
      <t>ユウスケ</t>
    </rPh>
    <phoneticPr fontId="2"/>
  </si>
  <si>
    <t>400m</t>
  </si>
  <si>
    <t>スガマ　ユウスケ</t>
  </si>
  <si>
    <t>イシカワ　メイト</t>
  </si>
  <si>
    <t>800m</t>
  </si>
  <si>
    <t>1500m</t>
  </si>
  <si>
    <t>タグチ　ヒロユキ</t>
  </si>
  <si>
    <t>篠森　洋祐</t>
    <rPh sb="0" eb="1">
      <t>シノ</t>
    </rPh>
    <rPh sb="1" eb="2">
      <t>モリ</t>
    </rPh>
    <rPh sb="3" eb="5">
      <t>ヨウスケ</t>
    </rPh>
    <phoneticPr fontId="2"/>
  </si>
  <si>
    <t>シノモリ　ヨウスケ</t>
  </si>
  <si>
    <t>寺川　倫太郎</t>
    <rPh sb="0" eb="2">
      <t>テラカワ</t>
    </rPh>
    <rPh sb="3" eb="6">
      <t>リンタロウ</t>
    </rPh>
    <phoneticPr fontId="2"/>
  </si>
  <si>
    <t>テラカワ　リンタロウ</t>
  </si>
  <si>
    <t>古賀　稔彦</t>
    <rPh sb="0" eb="2">
      <t>コガ</t>
    </rPh>
    <rPh sb="3" eb="5">
      <t>トシヒコ</t>
    </rPh>
    <phoneticPr fontId="2"/>
  </si>
  <si>
    <t>5000m</t>
  </si>
  <si>
    <t>コガ　トシヒコ</t>
  </si>
  <si>
    <t>安島　慎吾</t>
    <rPh sb="0" eb="1">
      <t>アン</t>
    </rPh>
    <rPh sb="1" eb="2">
      <t>シマ</t>
    </rPh>
    <rPh sb="3" eb="5">
      <t>シンゴ</t>
    </rPh>
    <phoneticPr fontId="2"/>
  </si>
  <si>
    <t>アジマ　シンゴ</t>
  </si>
  <si>
    <t>マミヤ　ユウスケ</t>
  </si>
  <si>
    <t>アマノ　ケン</t>
  </si>
  <si>
    <t>三浦　颯</t>
    <rPh sb="0" eb="2">
      <t>ミウラ</t>
    </rPh>
    <rPh sb="3" eb="4">
      <t>ソウ</t>
    </rPh>
    <phoneticPr fontId="2"/>
  </si>
  <si>
    <t>ミウラ　ハヤト</t>
  </si>
  <si>
    <t>井坂　駿</t>
    <rPh sb="0" eb="2">
      <t>イサカ</t>
    </rPh>
    <rPh sb="3" eb="4">
      <t>シュン</t>
    </rPh>
    <phoneticPr fontId="2"/>
  </si>
  <si>
    <t>イサカ　シュン</t>
  </si>
  <si>
    <t>松川　祐樹</t>
    <rPh sb="0" eb="2">
      <t>マツカワ</t>
    </rPh>
    <rPh sb="3" eb="4">
      <t>ユウ</t>
    </rPh>
    <rPh sb="4" eb="5">
      <t>キ</t>
    </rPh>
    <phoneticPr fontId="2"/>
  </si>
  <si>
    <t>マツカワ　ユウキ</t>
  </si>
  <si>
    <t>マチダ　ハヤト</t>
  </si>
  <si>
    <t>市東　勝</t>
    <rPh sb="0" eb="2">
      <t>シトウ</t>
    </rPh>
    <rPh sb="3" eb="4">
      <t>マサ</t>
    </rPh>
    <phoneticPr fontId="14"/>
  </si>
  <si>
    <t>壮40-5000m</t>
    <rPh sb="0" eb="1">
      <t>ソウ</t>
    </rPh>
    <phoneticPr fontId="13"/>
  </si>
  <si>
    <t>シトウ　マサル</t>
  </si>
  <si>
    <t>壮年男子</t>
    <rPh sb="0" eb="4">
      <t>ソウネンダンシ</t>
    </rPh>
    <phoneticPr fontId="1"/>
  </si>
  <si>
    <t>伊藤　新也</t>
    <rPh sb="0" eb="2">
      <t>イトウ</t>
    </rPh>
    <rPh sb="3" eb="5">
      <t>シンヤ</t>
    </rPh>
    <phoneticPr fontId="14"/>
  </si>
  <si>
    <t>イトウ　シンヤ</t>
  </si>
  <si>
    <t>佐藤　綾人</t>
    <rPh sb="0" eb="2">
      <t>サトウ</t>
    </rPh>
    <rPh sb="3" eb="4">
      <t>アヤ</t>
    </rPh>
    <rPh sb="4" eb="5">
      <t>ヒト</t>
    </rPh>
    <phoneticPr fontId="14"/>
  </si>
  <si>
    <t>サトウ　アヤト</t>
  </si>
  <si>
    <t>島田　稔</t>
    <rPh sb="0" eb="2">
      <t>シマダ</t>
    </rPh>
    <rPh sb="3" eb="4">
      <t>ミノル</t>
    </rPh>
    <phoneticPr fontId="14"/>
  </si>
  <si>
    <t>壮50-5000m</t>
    <rPh sb="0" eb="1">
      <t>ソウ</t>
    </rPh>
    <phoneticPr fontId="13"/>
  </si>
  <si>
    <t>シマダ　ミノル</t>
  </si>
  <si>
    <t>小林　邦夫</t>
    <rPh sb="0" eb="2">
      <t>コバヤシ</t>
    </rPh>
    <rPh sb="3" eb="5">
      <t>クニオ</t>
    </rPh>
    <phoneticPr fontId="14"/>
  </si>
  <si>
    <t>コバヤシ　クニオ</t>
  </si>
  <si>
    <t>及川　篤</t>
    <rPh sb="0" eb="2">
      <t>オイカワ</t>
    </rPh>
    <rPh sb="3" eb="4">
      <t>アツシ</t>
    </rPh>
    <phoneticPr fontId="14"/>
  </si>
  <si>
    <t>オイカワ　アツシ</t>
  </si>
  <si>
    <t>大井　涼平</t>
    <rPh sb="0" eb="2">
      <t>オオイ</t>
    </rPh>
    <rPh sb="3" eb="5">
      <t>リョウヘイ</t>
    </rPh>
    <phoneticPr fontId="14"/>
  </si>
  <si>
    <t>オオイ　リョウヘイ</t>
  </si>
  <si>
    <t>中学男子</t>
    <rPh sb="0" eb="2">
      <t>チュウガク</t>
    </rPh>
    <rPh sb="2" eb="4">
      <t>ダンシ</t>
    </rPh>
    <phoneticPr fontId="1"/>
  </si>
  <si>
    <t>高橋　稜真</t>
    <rPh sb="0" eb="2">
      <t>タカハシ</t>
    </rPh>
    <rPh sb="3" eb="4">
      <t>リョウ</t>
    </rPh>
    <rPh sb="4" eb="5">
      <t>マ</t>
    </rPh>
    <phoneticPr fontId="14"/>
  </si>
  <si>
    <t>タカハシ　リョウマ</t>
  </si>
  <si>
    <t>中川　達也</t>
    <rPh sb="0" eb="2">
      <t>ナカガワ</t>
    </rPh>
    <rPh sb="3" eb="5">
      <t>タツヤ</t>
    </rPh>
    <phoneticPr fontId="14"/>
  </si>
  <si>
    <t>100m補</t>
    <rPh sb="4" eb="5">
      <t>ホ</t>
    </rPh>
    <phoneticPr fontId="14"/>
  </si>
  <si>
    <t>ナカガワ　タツヤ</t>
  </si>
  <si>
    <t>川口　大夢</t>
    <rPh sb="0" eb="2">
      <t>カワグチ</t>
    </rPh>
    <rPh sb="3" eb="4">
      <t>ダイ</t>
    </rPh>
    <rPh sb="4" eb="5">
      <t>ム</t>
    </rPh>
    <phoneticPr fontId="14"/>
  </si>
  <si>
    <t>カワグチ　ダイム</t>
  </si>
  <si>
    <t>大江　和暉</t>
    <rPh sb="0" eb="2">
      <t>オオエ</t>
    </rPh>
    <rPh sb="3" eb="5">
      <t>カズキ</t>
    </rPh>
    <phoneticPr fontId="14"/>
  </si>
  <si>
    <t>オオエ　カズキ</t>
  </si>
  <si>
    <t>澤田　繁宏</t>
    <rPh sb="0" eb="2">
      <t>サワダ</t>
    </rPh>
    <rPh sb="3" eb="5">
      <t>シゲヒロ</t>
    </rPh>
    <phoneticPr fontId="14"/>
  </si>
  <si>
    <t>800m補</t>
    <rPh sb="4" eb="5">
      <t>ホ</t>
    </rPh>
    <phoneticPr fontId="14"/>
  </si>
  <si>
    <t>サワダ　シゲヒロ</t>
  </si>
  <si>
    <t>三戸部　聡大</t>
    <rPh sb="0" eb="3">
      <t>ミトベ</t>
    </rPh>
    <rPh sb="4" eb="5">
      <t>サトシ</t>
    </rPh>
    <rPh sb="5" eb="6">
      <t>ダイ</t>
    </rPh>
    <phoneticPr fontId="14"/>
  </si>
  <si>
    <t>3000m</t>
  </si>
  <si>
    <t>ミトベ　ソウダイ</t>
  </si>
  <si>
    <t>塩見　勇樹</t>
    <rPh sb="0" eb="2">
      <t>シオミ</t>
    </rPh>
    <rPh sb="3" eb="4">
      <t>ユウ</t>
    </rPh>
    <rPh sb="4" eb="5">
      <t>キ</t>
    </rPh>
    <phoneticPr fontId="14"/>
  </si>
  <si>
    <t>3000m補</t>
    <rPh sb="5" eb="6">
      <t>ホ</t>
    </rPh>
    <phoneticPr fontId="1"/>
  </si>
  <si>
    <t>シオミ　ユウキ</t>
  </si>
  <si>
    <t>北村　瑞基</t>
    <rPh sb="0" eb="2">
      <t>キタムラ</t>
    </rPh>
    <rPh sb="3" eb="5">
      <t>ミズキ</t>
    </rPh>
    <phoneticPr fontId="14"/>
  </si>
  <si>
    <t>キタムラ　ミズキ</t>
  </si>
  <si>
    <t>宮下　駿</t>
    <rPh sb="0" eb="2">
      <t>ミヤシタ</t>
    </rPh>
    <rPh sb="3" eb="4">
      <t>シュン</t>
    </rPh>
    <phoneticPr fontId="14"/>
  </si>
  <si>
    <t>走幅跳</t>
    <rPh sb="0" eb="1">
      <t>ハシ</t>
    </rPh>
    <rPh sb="1" eb="3">
      <t>ハバト</t>
    </rPh>
    <phoneticPr fontId="14"/>
  </si>
  <si>
    <t>ミヤシタ　シュン</t>
  </si>
  <si>
    <t>小島　祐樹</t>
    <rPh sb="0" eb="2">
      <t>コジマ</t>
    </rPh>
    <rPh sb="3" eb="4">
      <t>ユウ</t>
    </rPh>
    <rPh sb="4" eb="5">
      <t>キ</t>
    </rPh>
    <phoneticPr fontId="14"/>
  </si>
  <si>
    <t>コジマ　ユウキ</t>
  </si>
  <si>
    <t>三島　涼太</t>
    <rPh sb="0" eb="2">
      <t>ミシマ</t>
    </rPh>
    <rPh sb="3" eb="5">
      <t>リョウタ</t>
    </rPh>
    <phoneticPr fontId="14"/>
  </si>
  <si>
    <t>走幅跳補</t>
    <rPh sb="0" eb="1">
      <t>ハシ</t>
    </rPh>
    <rPh sb="1" eb="3">
      <t>ハバト</t>
    </rPh>
    <rPh sb="3" eb="4">
      <t>ホ</t>
    </rPh>
    <phoneticPr fontId="14"/>
  </si>
  <si>
    <t>ミシマ　リョウタ</t>
  </si>
  <si>
    <t>押田　燿</t>
    <rPh sb="0" eb="2">
      <t>オシダ</t>
    </rPh>
    <rPh sb="3" eb="4">
      <t>ヨウ</t>
    </rPh>
    <phoneticPr fontId="14"/>
  </si>
  <si>
    <t>オシダ　ヒカル</t>
  </si>
  <si>
    <t>衣笠　竜世</t>
    <rPh sb="0" eb="2">
      <t>キヌガサ</t>
    </rPh>
    <rPh sb="3" eb="4">
      <t>リュウ</t>
    </rPh>
    <rPh sb="4" eb="5">
      <t>セイ</t>
    </rPh>
    <phoneticPr fontId="14"/>
  </si>
  <si>
    <t>キヌガサ　リュウセイ</t>
  </si>
  <si>
    <t>吉成　祐子</t>
    <rPh sb="0" eb="2">
      <t>ヨシナリ</t>
    </rPh>
    <rPh sb="3" eb="5">
      <t>ユウコ</t>
    </rPh>
    <phoneticPr fontId="14"/>
  </si>
  <si>
    <t>ヨシナリ　ユウコ</t>
  </si>
  <si>
    <t>一般女子</t>
    <rPh sb="0" eb="2">
      <t>イッパン</t>
    </rPh>
    <rPh sb="2" eb="4">
      <t>ジョシ</t>
    </rPh>
    <phoneticPr fontId="1"/>
  </si>
  <si>
    <t>石橋　南実</t>
    <rPh sb="0" eb="2">
      <t>イシバシ</t>
    </rPh>
    <rPh sb="3" eb="4">
      <t>ミナミ</t>
    </rPh>
    <rPh sb="4" eb="5">
      <t>ミ</t>
    </rPh>
    <phoneticPr fontId="14"/>
  </si>
  <si>
    <t>イシバシ　ミナミ</t>
  </si>
  <si>
    <t>浅川　結衣</t>
    <rPh sb="0" eb="2">
      <t>アサカワ</t>
    </rPh>
    <rPh sb="3" eb="4">
      <t>ユイ</t>
    </rPh>
    <rPh sb="4" eb="5">
      <t>イ</t>
    </rPh>
    <phoneticPr fontId="14"/>
  </si>
  <si>
    <t>アサカワ　ユイ</t>
  </si>
  <si>
    <t>鈴木　恵愛</t>
    <rPh sb="0" eb="2">
      <t>スズキ</t>
    </rPh>
    <rPh sb="3" eb="4">
      <t>ケイ</t>
    </rPh>
    <rPh sb="4" eb="5">
      <t>アイ</t>
    </rPh>
    <phoneticPr fontId="14"/>
  </si>
  <si>
    <t>スズキ　ケイナ</t>
  </si>
  <si>
    <t>上野　奈津美</t>
    <rPh sb="0" eb="2">
      <t>ウエノ</t>
    </rPh>
    <rPh sb="3" eb="6">
      <t>ナツミ</t>
    </rPh>
    <phoneticPr fontId="14"/>
  </si>
  <si>
    <t>ウエノ　ナツミ</t>
  </si>
  <si>
    <t>杉田　莉子</t>
    <rPh sb="0" eb="2">
      <t>スギタ</t>
    </rPh>
    <rPh sb="3" eb="4">
      <t>リ</t>
    </rPh>
    <rPh sb="4" eb="5">
      <t>コ</t>
    </rPh>
    <phoneticPr fontId="14"/>
  </si>
  <si>
    <t>スギタ　リコ</t>
  </si>
  <si>
    <t>山﨑　莉奈</t>
    <rPh sb="0" eb="2">
      <t>ヤマザキ</t>
    </rPh>
    <rPh sb="3" eb="5">
      <t>リナ</t>
    </rPh>
    <phoneticPr fontId="14"/>
  </si>
  <si>
    <t>ヤマザキ　リナ</t>
  </si>
  <si>
    <t>須藤　瑞妃</t>
    <rPh sb="0" eb="2">
      <t>スドウ</t>
    </rPh>
    <rPh sb="3" eb="5">
      <t>ズイヒ</t>
    </rPh>
    <phoneticPr fontId="14"/>
  </si>
  <si>
    <t>スドウ　ミズキ</t>
  </si>
  <si>
    <t>恒本　風亜</t>
    <rPh sb="0" eb="2">
      <t>ツネモト</t>
    </rPh>
    <rPh sb="3" eb="4">
      <t>カゼ</t>
    </rPh>
    <rPh sb="4" eb="5">
      <t>ア</t>
    </rPh>
    <phoneticPr fontId="14"/>
  </si>
  <si>
    <t>ツネモト　フウア</t>
  </si>
  <si>
    <t>及川　渚彩</t>
    <rPh sb="0" eb="2">
      <t>オイカワ</t>
    </rPh>
    <rPh sb="3" eb="4">
      <t>ナギサ</t>
    </rPh>
    <rPh sb="4" eb="5">
      <t>サイ</t>
    </rPh>
    <phoneticPr fontId="14"/>
  </si>
  <si>
    <t>オイカワ　ナギサ</t>
  </si>
  <si>
    <t>須藤　萌妃</t>
    <rPh sb="0" eb="2">
      <t>スドウ</t>
    </rPh>
    <rPh sb="3" eb="4">
      <t>モエ</t>
    </rPh>
    <rPh sb="4" eb="5">
      <t>ヒ</t>
    </rPh>
    <phoneticPr fontId="14"/>
  </si>
  <si>
    <t>スドウ　モエキ</t>
  </si>
  <si>
    <t>鍋谷　あかり</t>
    <rPh sb="0" eb="2">
      <t>ナベヤ</t>
    </rPh>
    <phoneticPr fontId="14"/>
  </si>
  <si>
    <t>ナベヤ　アカリ</t>
  </si>
  <si>
    <t>阪田　覇日</t>
    <rPh sb="0" eb="2">
      <t>サカタ</t>
    </rPh>
    <rPh sb="3" eb="5">
      <t>ハヒ</t>
    </rPh>
    <phoneticPr fontId="14"/>
  </si>
  <si>
    <t>走高跳</t>
    <rPh sb="0" eb="1">
      <t>ハシ</t>
    </rPh>
    <rPh sb="1" eb="3">
      <t>タカト</t>
    </rPh>
    <phoneticPr fontId="14"/>
  </si>
  <si>
    <t>砲丸投補</t>
    <rPh sb="0" eb="3">
      <t>ホウガンナ</t>
    </rPh>
    <rPh sb="3" eb="4">
      <t>ホ</t>
    </rPh>
    <phoneticPr fontId="14"/>
  </si>
  <si>
    <t>サカタ　ハルカ</t>
  </si>
  <si>
    <t>谷田貝　亜美</t>
    <rPh sb="0" eb="3">
      <t>ヤタガイ</t>
    </rPh>
    <rPh sb="4" eb="6">
      <t>アミ</t>
    </rPh>
    <phoneticPr fontId="14"/>
  </si>
  <si>
    <t>400m補</t>
    <rPh sb="4" eb="5">
      <t>ホ</t>
    </rPh>
    <phoneticPr fontId="14"/>
  </si>
  <si>
    <t>ヤタガイ　アミ</t>
  </si>
  <si>
    <t>野口　未有</t>
    <rPh sb="0" eb="2">
      <t>ノグチ</t>
    </rPh>
    <rPh sb="3" eb="4">
      <t>ミ</t>
    </rPh>
    <rPh sb="4" eb="5">
      <t>ユウ</t>
    </rPh>
    <phoneticPr fontId="14"/>
  </si>
  <si>
    <t>走高飛補</t>
    <rPh sb="0" eb="1">
      <t>ハシ</t>
    </rPh>
    <rPh sb="1" eb="3">
      <t>タカト</t>
    </rPh>
    <rPh sb="3" eb="4">
      <t>ホ</t>
    </rPh>
    <phoneticPr fontId="14"/>
  </si>
  <si>
    <t>ノグチ　ミユ</t>
  </si>
  <si>
    <t>花島　万智</t>
    <rPh sb="0" eb="2">
      <t>ハナジマ</t>
    </rPh>
    <rPh sb="3" eb="4">
      <t>マン</t>
    </rPh>
    <rPh sb="4" eb="5">
      <t>チ</t>
    </rPh>
    <phoneticPr fontId="14"/>
  </si>
  <si>
    <t>ハナジマ　マチ</t>
  </si>
  <si>
    <t>鈴木　天海</t>
    <rPh sb="0" eb="2">
      <t>スズキ</t>
    </rPh>
    <rPh sb="3" eb="5">
      <t>アマミ</t>
    </rPh>
    <phoneticPr fontId="14"/>
  </si>
  <si>
    <t>走幅跳</t>
    <rPh sb="0" eb="1">
      <t>ハシ</t>
    </rPh>
    <rPh sb="1" eb="2">
      <t>ハバ</t>
    </rPh>
    <rPh sb="2" eb="3">
      <t>ト</t>
    </rPh>
    <phoneticPr fontId="14"/>
  </si>
  <si>
    <t>スズキ　アマミ</t>
  </si>
  <si>
    <t>小林　加奈果</t>
    <rPh sb="0" eb="2">
      <t>コバヤシ</t>
    </rPh>
    <rPh sb="3" eb="5">
      <t>カナ</t>
    </rPh>
    <rPh sb="5" eb="6">
      <t>カ</t>
    </rPh>
    <phoneticPr fontId="14"/>
  </si>
  <si>
    <t>コバヤシ　カナカ</t>
  </si>
  <si>
    <t>新崎　美深</t>
    <rPh sb="0" eb="2">
      <t>アラサキ</t>
    </rPh>
    <rPh sb="3" eb="5">
      <t>ビフカ</t>
    </rPh>
    <phoneticPr fontId="14"/>
  </si>
  <si>
    <t>砲丸投</t>
    <rPh sb="0" eb="2">
      <t>ホウガン</t>
    </rPh>
    <rPh sb="2" eb="3">
      <t>ナ</t>
    </rPh>
    <phoneticPr fontId="14"/>
  </si>
  <si>
    <t>アラサキ　ミウ</t>
  </si>
  <si>
    <t>藤井　理子</t>
    <rPh sb="0" eb="2">
      <t>フジイ</t>
    </rPh>
    <rPh sb="3" eb="5">
      <t>アヤコ</t>
    </rPh>
    <phoneticPr fontId="14"/>
  </si>
  <si>
    <t>フジイ　アヤコ</t>
  </si>
  <si>
    <t>細野　舞香</t>
    <rPh sb="0" eb="2">
      <t>ホソノ</t>
    </rPh>
    <rPh sb="3" eb="4">
      <t>マイ</t>
    </rPh>
    <rPh sb="4" eb="5">
      <t>カ</t>
    </rPh>
    <phoneticPr fontId="14"/>
  </si>
  <si>
    <t>200m補</t>
    <rPh sb="4" eb="5">
      <t>ホ</t>
    </rPh>
    <phoneticPr fontId="14"/>
  </si>
  <si>
    <t>ホソノ　マイカ</t>
  </si>
  <si>
    <t>金子　真那美</t>
    <rPh sb="0" eb="2">
      <t>カネコ</t>
    </rPh>
    <rPh sb="3" eb="6">
      <t>マナミ</t>
    </rPh>
    <phoneticPr fontId="14"/>
  </si>
  <si>
    <t>カネコ　マナミ</t>
  </si>
  <si>
    <t>中学女子</t>
    <rPh sb="0" eb="2">
      <t>チュウガク</t>
    </rPh>
    <rPh sb="2" eb="4">
      <t>ジョシ</t>
    </rPh>
    <phoneticPr fontId="1"/>
  </si>
  <si>
    <t>椎名　瞳</t>
    <rPh sb="0" eb="2">
      <t>シイナ</t>
    </rPh>
    <rPh sb="3" eb="4">
      <t>ヒトミ</t>
    </rPh>
    <phoneticPr fontId="14"/>
  </si>
  <si>
    <t>シイナ　ヒトミ</t>
  </si>
  <si>
    <t>山森　菜々子</t>
    <rPh sb="0" eb="2">
      <t>ヤマモリ</t>
    </rPh>
    <rPh sb="3" eb="6">
      <t>ナナコ</t>
    </rPh>
    <phoneticPr fontId="14"/>
  </si>
  <si>
    <t>ヤマモリ　ナナコ</t>
  </si>
  <si>
    <t>秋葉　璃奈</t>
    <rPh sb="0" eb="2">
      <t>アキバ</t>
    </rPh>
    <rPh sb="3" eb="5">
      <t>リナ</t>
    </rPh>
    <phoneticPr fontId="14"/>
  </si>
  <si>
    <t>アキバ　リナ</t>
  </si>
  <si>
    <t>久留　千乃</t>
    <rPh sb="0" eb="2">
      <t>ヒサトメ</t>
    </rPh>
    <rPh sb="3" eb="5">
      <t>センノ</t>
    </rPh>
    <phoneticPr fontId="14"/>
  </si>
  <si>
    <t>ヒサトメ　チノ</t>
  </si>
  <si>
    <t>纐纈　久美子</t>
    <rPh sb="0" eb="2">
      <t>コウケツ</t>
    </rPh>
    <rPh sb="3" eb="6">
      <t>クミコ</t>
    </rPh>
    <phoneticPr fontId="14"/>
  </si>
  <si>
    <t>コウケツ　クミコ</t>
  </si>
  <si>
    <t>梅村　夕夏</t>
    <rPh sb="0" eb="2">
      <t>ウメムラ</t>
    </rPh>
    <rPh sb="3" eb="4">
      <t>ユウ</t>
    </rPh>
    <rPh sb="4" eb="5">
      <t>ナツ</t>
    </rPh>
    <phoneticPr fontId="14"/>
  </si>
  <si>
    <t>ウメムラ　ユウカ</t>
  </si>
  <si>
    <t>松本　裕也</t>
    <rPh sb="0" eb="2">
      <t>マツモト</t>
    </rPh>
    <rPh sb="3" eb="5">
      <t>ユウヤ</t>
    </rPh>
    <phoneticPr fontId="14"/>
  </si>
  <si>
    <t>江東区</t>
    <rPh sb="0" eb="3">
      <t>コウトウク</t>
    </rPh>
    <phoneticPr fontId="1"/>
  </si>
  <si>
    <t>マツモト　ユウヤ</t>
  </si>
  <si>
    <t>森本　有貴</t>
    <rPh sb="0" eb="2">
      <t>モリモト</t>
    </rPh>
    <rPh sb="3" eb="4">
      <t>ユウ</t>
    </rPh>
    <rPh sb="4" eb="5">
      <t>タカ</t>
    </rPh>
    <phoneticPr fontId="14"/>
  </si>
  <si>
    <t>モリモト　ユウキ</t>
  </si>
  <si>
    <t>田中　稜也</t>
    <rPh sb="0" eb="2">
      <t>タナカ</t>
    </rPh>
    <rPh sb="3" eb="4">
      <t>リョウ</t>
    </rPh>
    <rPh sb="4" eb="5">
      <t>ヤ</t>
    </rPh>
    <phoneticPr fontId="14"/>
  </si>
  <si>
    <t>タナカ　リョウヤ</t>
  </si>
  <si>
    <t>荻野　譲</t>
    <rPh sb="0" eb="2">
      <t>オギノ</t>
    </rPh>
    <rPh sb="3" eb="4">
      <t>ユズ</t>
    </rPh>
    <phoneticPr fontId="14"/>
  </si>
  <si>
    <t>オギノ　ユズル</t>
  </si>
  <si>
    <t>高橋　翔太</t>
    <rPh sb="0" eb="2">
      <t>タカハシ</t>
    </rPh>
    <rPh sb="3" eb="5">
      <t>ショウタ</t>
    </rPh>
    <phoneticPr fontId="14"/>
  </si>
  <si>
    <t>タカハシ　ショウタ</t>
  </si>
  <si>
    <t>望月　大暉</t>
    <rPh sb="0" eb="2">
      <t>モチヅキ</t>
    </rPh>
    <rPh sb="3" eb="4">
      <t>ダイ</t>
    </rPh>
    <rPh sb="4" eb="5">
      <t>ヒカル</t>
    </rPh>
    <phoneticPr fontId="14"/>
  </si>
  <si>
    <t>モチヅキ　ヒロキ</t>
  </si>
  <si>
    <t>渡辺　修</t>
    <rPh sb="0" eb="2">
      <t>ワタナベ</t>
    </rPh>
    <rPh sb="3" eb="4">
      <t>オサム</t>
    </rPh>
    <phoneticPr fontId="14"/>
  </si>
  <si>
    <t>ワタナベ　オサム</t>
  </si>
  <si>
    <t>上甲　隼</t>
    <rPh sb="0" eb="2">
      <t>ジョウコウ</t>
    </rPh>
    <rPh sb="3" eb="4">
      <t>ハヤト</t>
    </rPh>
    <phoneticPr fontId="14"/>
  </si>
  <si>
    <t>1500m補</t>
    <rPh sb="5" eb="6">
      <t>ホ</t>
    </rPh>
    <phoneticPr fontId="14"/>
  </si>
  <si>
    <t>ジョウコウ　ハヤト</t>
  </si>
  <si>
    <t>河野　陽一</t>
    <rPh sb="0" eb="2">
      <t>コウノ</t>
    </rPh>
    <rPh sb="3" eb="5">
      <t>ヨウイチ</t>
    </rPh>
    <phoneticPr fontId="14"/>
  </si>
  <si>
    <t>コウノ　ヨウイチ</t>
  </si>
  <si>
    <t>吉田　兼太郎</t>
    <rPh sb="0" eb="2">
      <t>ヨシダ</t>
    </rPh>
    <rPh sb="3" eb="6">
      <t>ケンタロウ</t>
    </rPh>
    <phoneticPr fontId="14"/>
  </si>
  <si>
    <t>ヨシダ　ケンタロウ</t>
  </si>
  <si>
    <t>坂本　和也</t>
    <rPh sb="0" eb="2">
      <t>サカモト</t>
    </rPh>
    <rPh sb="3" eb="5">
      <t>カズヤ</t>
    </rPh>
    <phoneticPr fontId="14"/>
  </si>
  <si>
    <t>サカモト　カズヤ</t>
  </si>
  <si>
    <t>石見　源太郎</t>
    <rPh sb="0" eb="2">
      <t>イワミ</t>
    </rPh>
    <rPh sb="3" eb="6">
      <t>ゲンタロウ</t>
    </rPh>
    <phoneticPr fontId="14"/>
  </si>
  <si>
    <t>イワミ　ゲンタロウ</t>
  </si>
  <si>
    <t>佐藤　一桐</t>
    <rPh sb="0" eb="2">
      <t>サトウ</t>
    </rPh>
    <rPh sb="3" eb="4">
      <t>イチ</t>
    </rPh>
    <rPh sb="4" eb="5">
      <t>キリ</t>
    </rPh>
    <phoneticPr fontId="14"/>
  </si>
  <si>
    <t>サトウ　カズキリ</t>
  </si>
  <si>
    <t>佐藤　一濤</t>
    <rPh sb="0" eb="2">
      <t>サトウ</t>
    </rPh>
    <rPh sb="3" eb="4">
      <t>イチ</t>
    </rPh>
    <rPh sb="4" eb="5">
      <t>ナミ</t>
    </rPh>
    <phoneticPr fontId="14"/>
  </si>
  <si>
    <t>サトウ　カズト</t>
  </si>
  <si>
    <t>望月　優也</t>
    <rPh sb="0" eb="2">
      <t>モチヅキ</t>
    </rPh>
    <rPh sb="3" eb="4">
      <t>ユウ</t>
    </rPh>
    <rPh sb="4" eb="5">
      <t>ヤ</t>
    </rPh>
    <phoneticPr fontId="14"/>
  </si>
  <si>
    <t>モチヅキ　ユウヤ</t>
  </si>
  <si>
    <t>望月　祐輔</t>
    <rPh sb="0" eb="2">
      <t>モチヅキ</t>
    </rPh>
    <rPh sb="3" eb="5">
      <t>ユウスケ</t>
    </rPh>
    <phoneticPr fontId="14"/>
  </si>
  <si>
    <t>モチヅキ　ユウスケ</t>
  </si>
  <si>
    <t>磯田　明来</t>
    <rPh sb="0" eb="2">
      <t>イソダ</t>
    </rPh>
    <rPh sb="3" eb="4">
      <t>アキラ</t>
    </rPh>
    <rPh sb="4" eb="5">
      <t>ライ</t>
    </rPh>
    <phoneticPr fontId="14"/>
  </si>
  <si>
    <t>イソダ　アキラ</t>
  </si>
  <si>
    <t>須藤　佑太</t>
    <rPh sb="0" eb="2">
      <t>ストウ</t>
    </rPh>
    <rPh sb="3" eb="5">
      <t>ユウタ</t>
    </rPh>
    <phoneticPr fontId="14"/>
  </si>
  <si>
    <t>5000m補</t>
    <rPh sb="5" eb="6">
      <t>ホ</t>
    </rPh>
    <phoneticPr fontId="1"/>
  </si>
  <si>
    <t>ストウ　ユウタ</t>
  </si>
  <si>
    <t>加藤　大寛</t>
    <rPh sb="0" eb="2">
      <t>カトウ</t>
    </rPh>
    <rPh sb="3" eb="5">
      <t>ダイカン</t>
    </rPh>
    <phoneticPr fontId="14"/>
  </si>
  <si>
    <t>カトウ　タイカン</t>
  </si>
  <si>
    <t>卜部　堅太</t>
    <rPh sb="0" eb="2">
      <t>ウラベ</t>
    </rPh>
    <rPh sb="3" eb="5">
      <t>ケンタ</t>
    </rPh>
    <phoneticPr fontId="14"/>
  </si>
  <si>
    <t>ウラベ　ケンタ</t>
  </si>
  <si>
    <t>内田　隼斗</t>
    <rPh sb="0" eb="2">
      <t>ウチダ</t>
    </rPh>
    <rPh sb="3" eb="4">
      <t>ハヤト</t>
    </rPh>
    <rPh sb="4" eb="5">
      <t>ト</t>
    </rPh>
    <phoneticPr fontId="14"/>
  </si>
  <si>
    <t>ウチダ　ハヤト</t>
  </si>
  <si>
    <t>薄井　拓也</t>
    <rPh sb="0" eb="2">
      <t>ウスイ</t>
    </rPh>
    <rPh sb="3" eb="5">
      <t>タクヤ</t>
    </rPh>
    <phoneticPr fontId="14"/>
  </si>
  <si>
    <t>ウスイ　タクヤ</t>
  </si>
  <si>
    <t>金井　政行</t>
    <rPh sb="0" eb="2">
      <t>カナイ</t>
    </rPh>
    <rPh sb="3" eb="5">
      <t>マサユキ</t>
    </rPh>
    <phoneticPr fontId="14"/>
  </si>
  <si>
    <t>カナイ　マサユキ</t>
  </si>
  <si>
    <t>五十嵐　隆史</t>
    <rPh sb="0" eb="3">
      <t>イガラシ</t>
    </rPh>
    <rPh sb="4" eb="6">
      <t>タカシ</t>
    </rPh>
    <phoneticPr fontId="14"/>
  </si>
  <si>
    <t>イガラシ　タカシ</t>
  </si>
  <si>
    <t>猪瀬　将生</t>
    <rPh sb="0" eb="2">
      <t>イノセ</t>
    </rPh>
    <rPh sb="3" eb="5">
      <t>マサオ</t>
    </rPh>
    <phoneticPr fontId="14"/>
  </si>
  <si>
    <t>イノセ　マサオ</t>
  </si>
  <si>
    <t>山科　広輝</t>
    <rPh sb="0" eb="2">
      <t>ヤマシナ</t>
    </rPh>
    <rPh sb="3" eb="5">
      <t>ヒロテル</t>
    </rPh>
    <phoneticPr fontId="14"/>
  </si>
  <si>
    <t>ヤマシナ　ヒロキ</t>
  </si>
  <si>
    <t>村上　俊太</t>
    <rPh sb="0" eb="2">
      <t>ムラカミ</t>
    </rPh>
    <rPh sb="3" eb="5">
      <t>シュンタ</t>
    </rPh>
    <phoneticPr fontId="14"/>
  </si>
  <si>
    <t>ムラカミ　シュンタ</t>
  </si>
  <si>
    <t>佐野　樹</t>
    <rPh sb="0" eb="2">
      <t>サノ</t>
    </rPh>
    <rPh sb="3" eb="4">
      <t>タツキ</t>
    </rPh>
    <phoneticPr fontId="14"/>
  </si>
  <si>
    <t>サノ　タツキ</t>
  </si>
  <si>
    <t>佐藤　潤志郎</t>
    <rPh sb="0" eb="2">
      <t>サトウ</t>
    </rPh>
    <rPh sb="3" eb="4">
      <t>ジュン</t>
    </rPh>
    <rPh sb="4" eb="6">
      <t>シロウ</t>
    </rPh>
    <phoneticPr fontId="14"/>
  </si>
  <si>
    <t>サトウ　ジュンシロウ</t>
  </si>
  <si>
    <t>大嶋　俊</t>
    <rPh sb="0" eb="2">
      <t>オオシマ</t>
    </rPh>
    <rPh sb="3" eb="4">
      <t>シュン</t>
    </rPh>
    <phoneticPr fontId="14"/>
  </si>
  <si>
    <t>オオシマ　シュン</t>
  </si>
  <si>
    <t>吉田　碧月</t>
    <rPh sb="0" eb="2">
      <t>ヨシダ</t>
    </rPh>
    <rPh sb="3" eb="4">
      <t>ミドリ</t>
    </rPh>
    <rPh sb="4" eb="5">
      <t>ヅキ</t>
    </rPh>
    <phoneticPr fontId="14"/>
  </si>
  <si>
    <t>ヨシダ　アツキ</t>
  </si>
  <si>
    <t>下田　晃</t>
    <rPh sb="0" eb="2">
      <t>シモダ</t>
    </rPh>
    <rPh sb="3" eb="4">
      <t>アキラ</t>
    </rPh>
    <phoneticPr fontId="14"/>
  </si>
  <si>
    <t>シモダ　アキラ</t>
  </si>
  <si>
    <t>駒谷　雅人</t>
    <rPh sb="0" eb="1">
      <t>コマ</t>
    </rPh>
    <rPh sb="1" eb="2">
      <t>タニ</t>
    </rPh>
    <rPh sb="3" eb="5">
      <t>マサト</t>
    </rPh>
    <phoneticPr fontId="14"/>
  </si>
  <si>
    <t>コマタニ　マサト</t>
  </si>
  <si>
    <t>湯川　清克</t>
    <rPh sb="0" eb="2">
      <t>ユカワ</t>
    </rPh>
    <rPh sb="3" eb="5">
      <t>キヨカツ</t>
    </rPh>
    <phoneticPr fontId="14"/>
  </si>
  <si>
    <t>ユカワ　キヨカツ</t>
  </si>
  <si>
    <t>青木　鉄男</t>
    <rPh sb="0" eb="2">
      <t>アオキ</t>
    </rPh>
    <rPh sb="3" eb="5">
      <t>テツオ</t>
    </rPh>
    <phoneticPr fontId="14"/>
  </si>
  <si>
    <t>アオキ　テツオ</t>
  </si>
  <si>
    <t>松田　弘</t>
    <rPh sb="0" eb="2">
      <t>マツダ</t>
    </rPh>
    <rPh sb="3" eb="4">
      <t>ヒロシ</t>
    </rPh>
    <phoneticPr fontId="14"/>
  </si>
  <si>
    <t>マツダ　ヒロシ</t>
  </si>
  <si>
    <t>福田　景子</t>
    <rPh sb="0" eb="2">
      <t>フクダ</t>
    </rPh>
    <rPh sb="3" eb="5">
      <t>ケイコ</t>
    </rPh>
    <phoneticPr fontId="14"/>
  </si>
  <si>
    <t>フクダ　ケイコ</t>
  </si>
  <si>
    <t>今井　美香帆</t>
    <rPh sb="0" eb="2">
      <t>イマイ</t>
    </rPh>
    <rPh sb="3" eb="5">
      <t>ミカ</t>
    </rPh>
    <rPh sb="5" eb="6">
      <t>ホ</t>
    </rPh>
    <phoneticPr fontId="14"/>
  </si>
  <si>
    <t>イマイ　ミカホ</t>
  </si>
  <si>
    <t>小久保　夏花</t>
    <rPh sb="0" eb="3">
      <t>コクボ</t>
    </rPh>
    <rPh sb="4" eb="5">
      <t>ナツ</t>
    </rPh>
    <rPh sb="5" eb="6">
      <t>ハナ</t>
    </rPh>
    <phoneticPr fontId="14"/>
  </si>
  <si>
    <t>コクボ　ナツカ</t>
  </si>
  <si>
    <t>野口　裕香里</t>
    <rPh sb="0" eb="2">
      <t>ノグチ</t>
    </rPh>
    <rPh sb="3" eb="6">
      <t>ユカリ</t>
    </rPh>
    <phoneticPr fontId="14"/>
  </si>
  <si>
    <t>ノグチ　ユカリ</t>
  </si>
  <si>
    <t>森下　友加里</t>
    <rPh sb="0" eb="2">
      <t>モリシタ</t>
    </rPh>
    <rPh sb="3" eb="6">
      <t>ユカリ</t>
    </rPh>
    <phoneticPr fontId="14"/>
  </si>
  <si>
    <t>モリシタ　ユカリ</t>
  </si>
  <si>
    <t>塩見　麗奈</t>
    <rPh sb="0" eb="2">
      <t>シオミ</t>
    </rPh>
    <rPh sb="3" eb="5">
      <t>レナ</t>
    </rPh>
    <phoneticPr fontId="14"/>
  </si>
  <si>
    <t>シオミ　レナ</t>
  </si>
  <si>
    <t>篠原　杏子</t>
    <rPh sb="0" eb="2">
      <t>シノハラ</t>
    </rPh>
    <rPh sb="3" eb="5">
      <t>キョウコ</t>
    </rPh>
    <phoneticPr fontId="14"/>
  </si>
  <si>
    <t>シノハラ　キョウコ</t>
  </si>
  <si>
    <t>五日市　莉歩</t>
    <rPh sb="0" eb="3">
      <t>イツカイチ</t>
    </rPh>
    <rPh sb="4" eb="5">
      <t>リ</t>
    </rPh>
    <rPh sb="5" eb="6">
      <t>ホ</t>
    </rPh>
    <phoneticPr fontId="14"/>
  </si>
  <si>
    <t>イツカイチ　リホ</t>
  </si>
  <si>
    <t>武末　優</t>
    <rPh sb="0" eb="2">
      <t>タケスエ</t>
    </rPh>
    <rPh sb="3" eb="4">
      <t>ユウ</t>
    </rPh>
    <phoneticPr fontId="14"/>
  </si>
  <si>
    <t>砲丸投</t>
    <rPh sb="0" eb="3">
      <t>ホウガンナ</t>
    </rPh>
    <phoneticPr fontId="14"/>
  </si>
  <si>
    <t>タケスエ　ユウ</t>
  </si>
  <si>
    <t>久光　貴美子</t>
    <rPh sb="0" eb="2">
      <t>ヒサミツ</t>
    </rPh>
    <rPh sb="3" eb="6">
      <t>キミコ</t>
    </rPh>
    <phoneticPr fontId="14"/>
  </si>
  <si>
    <t>ヒサミツ　キミコ</t>
  </si>
  <si>
    <t>松尾　咲子</t>
    <rPh sb="0" eb="2">
      <t>マツオ</t>
    </rPh>
    <rPh sb="3" eb="5">
      <t>サキコ</t>
    </rPh>
    <phoneticPr fontId="14"/>
  </si>
  <si>
    <t>マツオ　サキコ</t>
  </si>
  <si>
    <t>前田　菜未</t>
    <rPh sb="0" eb="2">
      <t>マエダ</t>
    </rPh>
    <rPh sb="3" eb="4">
      <t>ナ</t>
    </rPh>
    <rPh sb="4" eb="5">
      <t>ミ</t>
    </rPh>
    <phoneticPr fontId="14"/>
  </si>
  <si>
    <t>3000m補</t>
    <rPh sb="5" eb="6">
      <t>ホ</t>
    </rPh>
    <phoneticPr fontId="14"/>
  </si>
  <si>
    <t>マエダ　ナミ</t>
  </si>
  <si>
    <t>楠　芽衣</t>
    <rPh sb="0" eb="1">
      <t>クスノキ</t>
    </rPh>
    <rPh sb="2" eb="4">
      <t>メイ</t>
    </rPh>
    <phoneticPr fontId="14"/>
  </si>
  <si>
    <t>クスノキ　メイ</t>
  </si>
  <si>
    <t>渡部　しずか</t>
    <rPh sb="0" eb="2">
      <t>ワタナベ</t>
    </rPh>
    <phoneticPr fontId="14"/>
  </si>
  <si>
    <t>ワタナベ　シズカ</t>
  </si>
  <si>
    <t>國分　春菜</t>
    <rPh sb="0" eb="2">
      <t>コクブン</t>
    </rPh>
    <rPh sb="3" eb="5">
      <t>ハルナ</t>
    </rPh>
    <phoneticPr fontId="14"/>
  </si>
  <si>
    <t>コクブン　ハルナ</t>
  </si>
  <si>
    <t>石原　萌香</t>
    <rPh sb="0" eb="2">
      <t>イシハラ</t>
    </rPh>
    <rPh sb="3" eb="5">
      <t>モエカ</t>
    </rPh>
    <phoneticPr fontId="14"/>
  </si>
  <si>
    <t>イシハラ　モエカ</t>
  </si>
  <si>
    <t>卜部　叶</t>
    <rPh sb="0" eb="2">
      <t>ウラベ</t>
    </rPh>
    <rPh sb="3" eb="4">
      <t>カナウ</t>
    </rPh>
    <phoneticPr fontId="14"/>
  </si>
  <si>
    <t>ウラベ　カナウ</t>
  </si>
  <si>
    <t>所　美乃里</t>
    <rPh sb="0" eb="1">
      <t>トコロ</t>
    </rPh>
    <rPh sb="2" eb="3">
      <t>ミ</t>
    </rPh>
    <rPh sb="3" eb="4">
      <t>ノ</t>
    </rPh>
    <rPh sb="4" eb="5">
      <t>リ</t>
    </rPh>
    <phoneticPr fontId="14"/>
  </si>
  <si>
    <t>トコロ　ミノリ</t>
  </si>
  <si>
    <t>岡本　紗弥</t>
    <rPh sb="0" eb="2">
      <t>オカモト</t>
    </rPh>
    <rPh sb="3" eb="4">
      <t>サ</t>
    </rPh>
    <rPh sb="4" eb="5">
      <t>ヤ</t>
    </rPh>
    <phoneticPr fontId="14"/>
  </si>
  <si>
    <t>オカモト　サヤ</t>
  </si>
  <si>
    <t>高橋　美帆</t>
    <rPh sb="0" eb="2">
      <t>タカハシ</t>
    </rPh>
    <rPh sb="3" eb="5">
      <t>ミホ</t>
    </rPh>
    <phoneticPr fontId="14"/>
  </si>
  <si>
    <t>タカハシ　ミホ</t>
  </si>
  <si>
    <t>西山　黎藍</t>
    <rPh sb="0" eb="2">
      <t>ニシヤマ</t>
    </rPh>
    <rPh sb="3" eb="4">
      <t>レイ</t>
    </rPh>
    <rPh sb="4" eb="5">
      <t>ラン</t>
    </rPh>
    <phoneticPr fontId="14"/>
  </si>
  <si>
    <t>ニシヤマ　レイラン</t>
  </si>
  <si>
    <t>西田　晴香</t>
    <rPh sb="0" eb="2">
      <t>ニシダ</t>
    </rPh>
    <rPh sb="3" eb="5">
      <t>ハルカ</t>
    </rPh>
    <phoneticPr fontId="14"/>
  </si>
  <si>
    <t>ニシダ　ハルカ</t>
  </si>
  <si>
    <t>原　里沙</t>
    <rPh sb="0" eb="1">
      <t>ハラ</t>
    </rPh>
    <rPh sb="2" eb="3">
      <t>リ</t>
    </rPh>
    <rPh sb="3" eb="4">
      <t>サ</t>
    </rPh>
    <phoneticPr fontId="14"/>
  </si>
  <si>
    <t>ハラ　リサ</t>
  </si>
  <si>
    <t>佐々木　明日翔</t>
    <rPh sb="0" eb="3">
      <t>ササキ</t>
    </rPh>
    <rPh sb="4" eb="6">
      <t>アス</t>
    </rPh>
    <rPh sb="6" eb="7">
      <t>ショウ</t>
    </rPh>
    <phoneticPr fontId="14"/>
  </si>
  <si>
    <t>ササキ　アスカ</t>
  </si>
  <si>
    <t>野崎　江梨香</t>
    <rPh sb="0" eb="2">
      <t>ノザキ</t>
    </rPh>
    <rPh sb="3" eb="6">
      <t>エリカ</t>
    </rPh>
    <phoneticPr fontId="14"/>
  </si>
  <si>
    <t>ノザキ　エリカ</t>
  </si>
  <si>
    <t>水野　未来</t>
    <rPh sb="0" eb="2">
      <t>ミズノ</t>
    </rPh>
    <rPh sb="3" eb="4">
      <t>ミ</t>
    </rPh>
    <rPh sb="4" eb="5">
      <t>ク</t>
    </rPh>
    <phoneticPr fontId="14"/>
  </si>
  <si>
    <t>ミズノ　ミク</t>
  </si>
  <si>
    <t>田中　麗奈</t>
    <rPh sb="0" eb="2">
      <t>タナカ</t>
    </rPh>
    <rPh sb="3" eb="4">
      <t>レイ</t>
    </rPh>
    <rPh sb="4" eb="5">
      <t>ナ</t>
    </rPh>
    <phoneticPr fontId="14"/>
  </si>
  <si>
    <t>タナカ　レナ</t>
  </si>
  <si>
    <t>鷹野　まなか</t>
    <rPh sb="0" eb="2">
      <t>タカノ</t>
    </rPh>
    <phoneticPr fontId="14"/>
  </si>
  <si>
    <t>タカノ　マナカ</t>
  </si>
  <si>
    <t>田村　真彩</t>
    <rPh sb="0" eb="2">
      <t>タムラ</t>
    </rPh>
    <rPh sb="3" eb="4">
      <t>マ</t>
    </rPh>
    <rPh sb="4" eb="5">
      <t>サイ</t>
    </rPh>
    <phoneticPr fontId="14"/>
  </si>
  <si>
    <t>タムラ　マサイ</t>
  </si>
  <si>
    <t>境谷　紀穂</t>
    <rPh sb="0" eb="1">
      <t>サカイ</t>
    </rPh>
    <rPh sb="1" eb="2">
      <t>タニ</t>
    </rPh>
    <rPh sb="3" eb="4">
      <t>ノリ</t>
    </rPh>
    <rPh sb="4" eb="5">
      <t>ホ</t>
    </rPh>
    <phoneticPr fontId="14"/>
  </si>
  <si>
    <t>サカイヤ　ノリホ</t>
  </si>
  <si>
    <t>山岸　夢</t>
    <rPh sb="0" eb="2">
      <t>ヤマギシ</t>
    </rPh>
    <rPh sb="3" eb="4">
      <t>ユメ</t>
    </rPh>
    <phoneticPr fontId="14"/>
  </si>
  <si>
    <t>ヤマギシ　ユメ</t>
  </si>
  <si>
    <t>安藤　唯</t>
    <rPh sb="0" eb="2">
      <t>アンドウ</t>
    </rPh>
    <rPh sb="3" eb="4">
      <t>ユイ</t>
    </rPh>
    <phoneticPr fontId="14"/>
  </si>
  <si>
    <t>アンドウ　ユイ</t>
  </si>
  <si>
    <t>岩井　美波</t>
    <rPh sb="0" eb="2">
      <t>イワイ</t>
    </rPh>
    <rPh sb="3" eb="5">
      <t>ミハ</t>
    </rPh>
    <phoneticPr fontId="14"/>
  </si>
  <si>
    <t>イワイ　ミナミ</t>
  </si>
  <si>
    <t>深川　祐奈</t>
    <rPh sb="0" eb="2">
      <t>フカガワ</t>
    </rPh>
    <rPh sb="3" eb="4">
      <t>ユウ</t>
    </rPh>
    <rPh sb="4" eb="5">
      <t>ナ</t>
    </rPh>
    <phoneticPr fontId="14"/>
  </si>
  <si>
    <t>フカガワ　ユウナ</t>
  </si>
  <si>
    <t>後藤　出帆</t>
    <rPh sb="0" eb="2">
      <t>ゴトウ</t>
    </rPh>
    <rPh sb="3" eb="4">
      <t>デ</t>
    </rPh>
    <rPh sb="4" eb="5">
      <t>ホ</t>
    </rPh>
    <phoneticPr fontId="15"/>
  </si>
  <si>
    <t>葛飾区</t>
    <rPh sb="0" eb="3">
      <t>カツシカク</t>
    </rPh>
    <phoneticPr fontId="1"/>
  </si>
  <si>
    <t>高2</t>
    <rPh sb="0" eb="1">
      <t>コウ</t>
    </rPh>
    <phoneticPr fontId="14"/>
  </si>
  <si>
    <t>ｺﾞﾄｳ　ｲﾂﾞﾎ</t>
  </si>
  <si>
    <t>小林廉太朗</t>
    <rPh sb="0" eb="2">
      <t>コバヤシ</t>
    </rPh>
    <rPh sb="2" eb="3">
      <t>レン</t>
    </rPh>
    <rPh sb="3" eb="5">
      <t>タロウ</t>
    </rPh>
    <phoneticPr fontId="15"/>
  </si>
  <si>
    <t>ｺﾊﾞﾔｼ　ﾚﾝﾀﾛｳ</t>
  </si>
  <si>
    <t>浅倉　卓斗</t>
  </si>
  <si>
    <t>高1</t>
    <rPh sb="0" eb="1">
      <t>コウ</t>
    </rPh>
    <phoneticPr fontId="14"/>
  </si>
  <si>
    <t>ｱｻｸﾗ　ﾀｸﾄ</t>
  </si>
  <si>
    <t>中島　杜磨</t>
  </si>
  <si>
    <t>中3</t>
    <rPh sb="0" eb="1">
      <t>チュウ</t>
    </rPh>
    <phoneticPr fontId="14"/>
  </si>
  <si>
    <t>ﾅｶｼﾞﾏ　ﾄｳﾏ</t>
  </si>
  <si>
    <t>伊原　達哉</t>
  </si>
  <si>
    <t>ｲﾊﾗ　ﾀﾂﾔ</t>
  </si>
  <si>
    <t>坂本　貴亮</t>
    <rPh sb="0" eb="2">
      <t>サカモト</t>
    </rPh>
    <rPh sb="3" eb="4">
      <t>タカ</t>
    </rPh>
    <rPh sb="4" eb="5">
      <t>リョウ</t>
    </rPh>
    <phoneticPr fontId="15"/>
  </si>
  <si>
    <t>ｻｶﾓﾄ　ﾀｶﾋﾛ</t>
  </si>
  <si>
    <t>鈴木　源大</t>
    <rPh sb="0" eb="2">
      <t>スズキ</t>
    </rPh>
    <rPh sb="3" eb="4">
      <t>ミナモト</t>
    </rPh>
    <rPh sb="4" eb="5">
      <t>ダイ</t>
    </rPh>
    <phoneticPr fontId="15"/>
  </si>
  <si>
    <t>ｽｽﾞｷ　ｹﾞﾝﾀ</t>
  </si>
  <si>
    <t>佐藤 博</t>
  </si>
  <si>
    <t>ｻﾄｳ　ﾋﾛｼ</t>
  </si>
  <si>
    <t>鈴木　基之</t>
    <rPh sb="0" eb="2">
      <t>スズキ</t>
    </rPh>
    <rPh sb="3" eb="5">
      <t>モトユキ</t>
    </rPh>
    <phoneticPr fontId="15"/>
  </si>
  <si>
    <t>ｽｽﾞｷ　ﾓﾄﾕｷ</t>
  </si>
  <si>
    <t>大塚　翔馬</t>
  </si>
  <si>
    <t>ｵｵﾂｶ　ｼｮｳﾏ</t>
  </si>
  <si>
    <t>布施　大地</t>
  </si>
  <si>
    <t>中2</t>
    <rPh sb="0" eb="1">
      <t>チュウ</t>
    </rPh>
    <phoneticPr fontId="14"/>
  </si>
  <si>
    <t>ﾌｾ　ﾀﾞｲﾁ</t>
  </si>
  <si>
    <t>山崎　新太</t>
  </si>
  <si>
    <t>ﾔﾏｻｷ　ｱﾗﾀ</t>
  </si>
  <si>
    <t>松居　和輝</t>
  </si>
  <si>
    <t>ﾏﾂｲ　ｶｽﾞｷ</t>
  </si>
  <si>
    <t>長張 修也</t>
  </si>
  <si>
    <t>ﾅｶﾞﾊﾘ　ｼｭｳﾔ</t>
  </si>
  <si>
    <t>若林 佑衣</t>
  </si>
  <si>
    <t>ﾜｶﾊﾞﾔｼ　ﾕｲ</t>
  </si>
  <si>
    <t>真部　　夏</t>
    <rPh sb="0" eb="2">
      <t>マナベ</t>
    </rPh>
    <rPh sb="4" eb="5">
      <t>ナツ</t>
    </rPh>
    <phoneticPr fontId="15"/>
  </si>
  <si>
    <t>ﾏﾅﾍﾞ　ﾅﾂ</t>
  </si>
  <si>
    <t>杉田久瑠美</t>
  </si>
  <si>
    <t>中１</t>
    <rPh sb="0" eb="1">
      <t>チュウ</t>
    </rPh>
    <phoneticPr fontId="14"/>
  </si>
  <si>
    <t>ｽｷﾞﾀ　ｸﾙﾐ</t>
  </si>
  <si>
    <t>加賀　正子</t>
  </si>
  <si>
    <t>ｶｶﾞ　ﾏｻｺ</t>
  </si>
  <si>
    <t>中村　藍子</t>
  </si>
  <si>
    <t>走高跳</t>
    <rPh sb="0" eb="1">
      <t>ハシ</t>
    </rPh>
    <phoneticPr fontId="14"/>
  </si>
  <si>
    <t>ﾅｶﾑﾗ　ｱｲｺ</t>
  </si>
  <si>
    <t>芝原　杏季</t>
  </si>
  <si>
    <t>ｼﾊﾞﾊﾗ　ｱﾝﾘ</t>
  </si>
  <si>
    <t>石塚　涼花</t>
  </si>
  <si>
    <t>ｲｼﾂﾞｶ　ｽｽﾞｶ</t>
  </si>
  <si>
    <t>山形　　直</t>
  </si>
  <si>
    <t>ﾔﾏｶﾞﾀ　ﾅｵ</t>
  </si>
  <si>
    <t>増山　真奈</t>
  </si>
  <si>
    <t>ﾏｽﾔﾏ　ﾏﾅ</t>
  </si>
  <si>
    <t>照内　美結</t>
  </si>
  <si>
    <t>ﾃﾙｳﾁ　ﾐﾕ</t>
  </si>
  <si>
    <t>小林　萌々</t>
  </si>
  <si>
    <t>ｺﾊﾞﾔｼ　ﾓﾓ</t>
  </si>
  <si>
    <t>伊東　涼</t>
  </si>
  <si>
    <t>ｲﾄｳ ﾘｮｳ</t>
  </si>
  <si>
    <t>増永 健司</t>
  </si>
  <si>
    <t>ﾏｽﾅｶﾞ ｹﾝｼﾞ</t>
  </si>
  <si>
    <t>鈴木 洋太郎</t>
  </si>
  <si>
    <t>ｽｽﾞｷ ﾖｳﾀﾛｳ</t>
  </si>
  <si>
    <t>関根　舜</t>
  </si>
  <si>
    <t>ｾｷﾈ ｼｭﾝ</t>
  </si>
  <si>
    <t>渡辺　真義</t>
  </si>
  <si>
    <t>ﾜﾀﾅﾍﾞ　ﾏｻﾖｼ</t>
  </si>
  <si>
    <t>宇佐　新吾</t>
  </si>
  <si>
    <t>ｳｻ　ｼﾝｺﾞ</t>
  </si>
  <si>
    <t>竹内　辰徳</t>
  </si>
  <si>
    <t>ﾀｹｳﾁ　ﾀﾂﾉﾘ</t>
  </si>
  <si>
    <t>伊藤　　優</t>
  </si>
  <si>
    <t>ｲﾄｳ　ﾕｳ</t>
  </si>
  <si>
    <t>新井　聖弥</t>
  </si>
  <si>
    <t>ｱﾗｲ　ｾｲﾔ</t>
  </si>
  <si>
    <t>佐藤　一真</t>
  </si>
  <si>
    <t>ｻﾄｳ　ｶｽﾞﾏ</t>
  </si>
  <si>
    <t>高橋　ひびき</t>
  </si>
  <si>
    <t>ﾀｶﾊｼ　ﾋﾋﾞｷ</t>
  </si>
  <si>
    <t>本田　美緒</t>
  </si>
  <si>
    <t>ﾎﾝﾀﾞ　ﾐｵ</t>
  </si>
  <si>
    <t>石塚 あかり</t>
  </si>
  <si>
    <t>ｲｼﾂﾞｶ　ｱｶﾘ</t>
  </si>
  <si>
    <t>田中　愛美</t>
  </si>
  <si>
    <t>ﾀﾅｶ　ﾏﾅﾐ</t>
  </si>
  <si>
    <t>及川 真由</t>
  </si>
  <si>
    <t>ｵｲｶﾜ　ﾏﾕ</t>
  </si>
  <si>
    <t>森田 千遼</t>
  </si>
  <si>
    <t>ﾓﾘﾀ　ﾁﾊﾙ</t>
  </si>
  <si>
    <t>武藤　歌音</t>
  </si>
  <si>
    <t>ﾑﾄｳ　ｶﾉﾝ</t>
  </si>
  <si>
    <t>栗原　達也</t>
    <rPh sb="0" eb="1">
      <t>クリ</t>
    </rPh>
    <rPh sb="1" eb="2">
      <t>ハラ</t>
    </rPh>
    <rPh sb="3" eb="5">
      <t>タツヤ</t>
    </rPh>
    <phoneticPr fontId="15"/>
  </si>
  <si>
    <t>ｸﾘﾊﾗ　ﾀﾂﾔ</t>
  </si>
  <si>
    <t>白井　勉</t>
    <rPh sb="0" eb="2">
      <t>シライ</t>
    </rPh>
    <rPh sb="3" eb="4">
      <t>ベン</t>
    </rPh>
    <phoneticPr fontId="15"/>
  </si>
  <si>
    <t>ｼﾗｲ　ﾍﾞﾝ</t>
  </si>
  <si>
    <t>寺岡　優作</t>
    <rPh sb="0" eb="2">
      <t>テラオカ</t>
    </rPh>
    <rPh sb="3" eb="5">
      <t>ユウサク</t>
    </rPh>
    <phoneticPr fontId="14"/>
  </si>
  <si>
    <t>ﾃﾗｵｶ　ﾕｳｻｸ</t>
  </si>
  <si>
    <t>山勝　将也</t>
    <rPh sb="0" eb="2">
      <t>ヤマカツ</t>
    </rPh>
    <rPh sb="3" eb="5">
      <t>マサヤ</t>
    </rPh>
    <phoneticPr fontId="14"/>
  </si>
  <si>
    <t>砲丸投</t>
    <rPh sb="0" eb="3">
      <t>ホウガン</t>
    </rPh>
    <phoneticPr fontId="14"/>
  </si>
  <si>
    <t>大2</t>
    <rPh sb="0" eb="1">
      <t>ダイ</t>
    </rPh>
    <phoneticPr fontId="14"/>
  </si>
  <si>
    <t>ﾔﾏｶﾂ　ﾏｻﾔ</t>
  </si>
  <si>
    <t>島田 昌哉</t>
    <rPh sb="0" eb="2">
      <t>シマダ</t>
    </rPh>
    <rPh sb="3" eb="5">
      <t>マサヤ</t>
    </rPh>
    <phoneticPr fontId="13"/>
  </si>
  <si>
    <t>足立区</t>
    <rPh sb="0" eb="3">
      <t>アダチク</t>
    </rPh>
    <phoneticPr fontId="1"/>
  </si>
  <si>
    <t>ｼﾏﾀﾞ ﾏｻﾔ</t>
  </si>
  <si>
    <t>一般男子</t>
    <rPh sb="0" eb="2">
      <t>イッパン</t>
    </rPh>
    <rPh sb="2" eb="4">
      <t>ダンシ</t>
    </rPh>
    <phoneticPr fontId="14"/>
  </si>
  <si>
    <t>竹内 祥生</t>
  </si>
  <si>
    <t>高３</t>
    <rPh sb="0" eb="1">
      <t>コウ</t>
    </rPh>
    <phoneticPr fontId="13"/>
  </si>
  <si>
    <t>ﾀｶｳﾁ ｼｮｳｳｾｲ</t>
  </si>
  <si>
    <t>角田　心</t>
    <rPh sb="0" eb="2">
      <t>カクタ</t>
    </rPh>
    <rPh sb="3" eb="4">
      <t>シン</t>
    </rPh>
    <phoneticPr fontId="13"/>
  </si>
  <si>
    <t>ｶｸﾀ　ｼﾝ</t>
  </si>
  <si>
    <t>加藤 健汰</t>
    <rPh sb="0" eb="2">
      <t>カトウ</t>
    </rPh>
    <rPh sb="3" eb="4">
      <t>ケン</t>
    </rPh>
    <rPh sb="4" eb="5">
      <t>タ</t>
    </rPh>
    <phoneticPr fontId="13"/>
  </si>
  <si>
    <t>ｶﾄｳ ｹﾝﾀ</t>
  </si>
  <si>
    <t>小林　峻</t>
    <rPh sb="0" eb="2">
      <t>コバヤシ</t>
    </rPh>
    <rPh sb="3" eb="4">
      <t>シュン</t>
    </rPh>
    <phoneticPr fontId="16"/>
  </si>
  <si>
    <t>ｺﾊﾞﾔｼ　ﾘｮｳ</t>
  </si>
  <si>
    <t>袴田　翔</t>
    <rPh sb="0" eb="2">
      <t>ハカマダ</t>
    </rPh>
    <rPh sb="3" eb="4">
      <t>ショウ</t>
    </rPh>
    <phoneticPr fontId="13"/>
  </si>
  <si>
    <t>ﾊｶﾏﾀﾞ　ｼｮｳ</t>
  </si>
  <si>
    <t>豊桑　逸</t>
    <rPh sb="0" eb="2">
      <t>トヨクワ</t>
    </rPh>
    <rPh sb="3" eb="4">
      <t>イツ</t>
    </rPh>
    <phoneticPr fontId="14"/>
  </si>
  <si>
    <t>ﾄﾖｸﾜ　ｲﾂ</t>
  </si>
  <si>
    <t>小暮 雄大</t>
    <rPh sb="0" eb="2">
      <t>コグレ</t>
    </rPh>
    <rPh sb="3" eb="5">
      <t>ユウダイ</t>
    </rPh>
    <phoneticPr fontId="14"/>
  </si>
  <si>
    <t>ｺｸﾞﾚ　ﾕｳﾀﾞｲ</t>
  </si>
  <si>
    <t>原 千広</t>
    <rPh sb="0" eb="1">
      <t>ハラ</t>
    </rPh>
    <rPh sb="2" eb="3">
      <t>セン</t>
    </rPh>
    <rPh sb="3" eb="4">
      <t>ヒロ</t>
    </rPh>
    <phoneticPr fontId="13"/>
  </si>
  <si>
    <t>5000m補</t>
    <rPh sb="5" eb="6">
      <t>ホ</t>
    </rPh>
    <phoneticPr fontId="14"/>
  </si>
  <si>
    <t>ﾊﾗ ﾁﾋﾛ</t>
  </si>
  <si>
    <t>三浦 拓也</t>
    <rPh sb="0" eb="2">
      <t>ミウラ</t>
    </rPh>
    <rPh sb="3" eb="5">
      <t>タクヤ</t>
    </rPh>
    <phoneticPr fontId="14"/>
  </si>
  <si>
    <t>高１</t>
    <rPh sb="0" eb="1">
      <t>コウ</t>
    </rPh>
    <phoneticPr fontId="13"/>
  </si>
  <si>
    <t>ﾐｳﾗ　ﾀｸﾔ</t>
  </si>
  <si>
    <t>大沼　生</t>
    <rPh sb="0" eb="2">
      <t>オオヌマ</t>
    </rPh>
    <rPh sb="3" eb="4">
      <t>ナマ</t>
    </rPh>
    <phoneticPr fontId="14"/>
  </si>
  <si>
    <t>ｵｵﾇﾏ　ｱﾗﾀ</t>
  </si>
  <si>
    <t>水戸 周平</t>
    <rPh sb="0" eb="2">
      <t>ミト</t>
    </rPh>
    <rPh sb="3" eb="5">
      <t>シュウヘイ</t>
    </rPh>
    <phoneticPr fontId="14"/>
  </si>
  <si>
    <t>ﾐﾄ　ｼｭｳﾍｲ</t>
  </si>
  <si>
    <t>薊　優介</t>
    <rPh sb="0" eb="1">
      <t>アザミ</t>
    </rPh>
    <rPh sb="2" eb="4">
      <t>ユウスケ</t>
    </rPh>
    <phoneticPr fontId="16"/>
  </si>
  <si>
    <t>ｱｻﾞﾐ　ﾕｳｽｹ</t>
  </si>
  <si>
    <t>山口 洋介</t>
    <rPh sb="0" eb="2">
      <t>ヤマグチ</t>
    </rPh>
    <rPh sb="3" eb="5">
      <t>ヨウスケ</t>
    </rPh>
    <phoneticPr fontId="14"/>
  </si>
  <si>
    <t>ﾔﾏｸﾞﾁ　ﾖｳｽｹ</t>
  </si>
  <si>
    <t>星野 浩一</t>
    <rPh sb="0" eb="2">
      <t>ホシノ</t>
    </rPh>
    <rPh sb="3" eb="4">
      <t>コウ</t>
    </rPh>
    <rPh sb="4" eb="5">
      <t>1</t>
    </rPh>
    <phoneticPr fontId="13"/>
  </si>
  <si>
    <t>ﾎｼﾉ ｺｳｲﾁ</t>
  </si>
  <si>
    <t>竹内 将希</t>
  </si>
  <si>
    <t>ﾀｹｳﾁ　ﾏｻｷ</t>
  </si>
  <si>
    <t>山田 龍聖</t>
  </si>
  <si>
    <t>ﾔﾏﾀﾞ　ﾘｭｳｾｲ</t>
  </si>
  <si>
    <t>小澤　和晃</t>
  </si>
  <si>
    <t>ｵｻﾞﾜ　ｶｽﾞｱｷ</t>
  </si>
  <si>
    <t>福井 織央莉</t>
  </si>
  <si>
    <t>高2</t>
    <rPh sb="0" eb="1">
      <t>コウ</t>
    </rPh>
    <phoneticPr fontId="13"/>
  </si>
  <si>
    <t>ﾌｸｲ　ｲｵﾘ</t>
  </si>
  <si>
    <t>一般女子</t>
    <rPh sb="0" eb="2">
      <t>イッパン</t>
    </rPh>
    <rPh sb="2" eb="4">
      <t>ジョシ</t>
    </rPh>
    <phoneticPr fontId="14"/>
  </si>
  <si>
    <t>鈴木 夢桜</t>
    <rPh sb="0" eb="2">
      <t>スズキ</t>
    </rPh>
    <rPh sb="3" eb="4">
      <t>ユメ</t>
    </rPh>
    <rPh sb="4" eb="5">
      <t>サクラ</t>
    </rPh>
    <phoneticPr fontId="13"/>
  </si>
  <si>
    <t>ｽｽﾞｷ ﾒｵ</t>
  </si>
  <si>
    <t>寺嶋 瑞季</t>
    <rPh sb="0" eb="2">
      <t>テラシマ</t>
    </rPh>
    <rPh sb="3" eb="4">
      <t>ズイ</t>
    </rPh>
    <rPh sb="4" eb="5">
      <t>キ</t>
    </rPh>
    <phoneticPr fontId="13"/>
  </si>
  <si>
    <t>ﾃﾗｼﾞﾏ　ﾐｽﾞｷ</t>
  </si>
  <si>
    <t>國井 咲子</t>
    <rPh sb="0" eb="1">
      <t>クニ</t>
    </rPh>
    <rPh sb="1" eb="2">
      <t>イ</t>
    </rPh>
    <rPh sb="3" eb="5">
      <t>サキコ</t>
    </rPh>
    <phoneticPr fontId="13"/>
  </si>
  <si>
    <t>ｸﾆｲ　ｻｷｺ</t>
  </si>
  <si>
    <t>渡辺　綾</t>
  </si>
  <si>
    <t>ﾜﾀﾅﾍﾞ　ﾘｮｳ</t>
  </si>
  <si>
    <t>遠藤　希</t>
    <rPh sb="0" eb="2">
      <t>エンドウ</t>
    </rPh>
    <rPh sb="3" eb="4">
      <t>ノゾミ</t>
    </rPh>
    <phoneticPr fontId="16"/>
  </si>
  <si>
    <t>ｴﾝﾄﾞｳ　ﾉｿﾞﾐ</t>
  </si>
  <si>
    <t>東本 瑞紀</t>
    <rPh sb="0" eb="1">
      <t>ヒガシ</t>
    </rPh>
    <rPh sb="1" eb="2">
      <t>モト</t>
    </rPh>
    <rPh sb="3" eb="4">
      <t>ズイ</t>
    </rPh>
    <rPh sb="4" eb="5">
      <t>キ</t>
    </rPh>
    <phoneticPr fontId="13"/>
  </si>
  <si>
    <t>ﾄｳﾓﾄ　ﾐｽﾞｷ</t>
  </si>
  <si>
    <t>五十嵐 恋</t>
    <rPh sb="0" eb="3">
      <t>イガラシ</t>
    </rPh>
    <rPh sb="4" eb="5">
      <t>コイ</t>
    </rPh>
    <phoneticPr fontId="13"/>
  </si>
  <si>
    <t>ｲｶﾞﾗｼ　ﾚﾝ</t>
  </si>
  <si>
    <t>谷口 由維</t>
  </si>
  <si>
    <t>ﾀﾆｸﾞﾁ　ﾕｲ</t>
  </si>
  <si>
    <t>田中 清子</t>
    <rPh sb="0" eb="2">
      <t>タナカ</t>
    </rPh>
    <rPh sb="3" eb="5">
      <t>キヨコ</t>
    </rPh>
    <phoneticPr fontId="14"/>
  </si>
  <si>
    <t>ﾀﾅｶ　ｷﾖｺ</t>
  </si>
  <si>
    <t>三宅 沙耶</t>
    <rPh sb="0" eb="2">
      <t>ミヤケ</t>
    </rPh>
    <rPh sb="3" eb="5">
      <t>サヤ</t>
    </rPh>
    <phoneticPr fontId="14"/>
  </si>
  <si>
    <t>ﾐﾔｹ　ｻﾔ</t>
  </si>
  <si>
    <t>山田 真理子</t>
    <rPh sb="0" eb="2">
      <t>ヤマダ</t>
    </rPh>
    <rPh sb="3" eb="6">
      <t>マリコ</t>
    </rPh>
    <phoneticPr fontId="14"/>
  </si>
  <si>
    <t>中３</t>
    <rPh sb="0" eb="1">
      <t>チュウ</t>
    </rPh>
    <phoneticPr fontId="14"/>
  </si>
  <si>
    <t>ﾔﾏﾀﾞ　ﾏﾘｺ</t>
  </si>
  <si>
    <t>田中 葉月</t>
    <rPh sb="0" eb="2">
      <t>タナカ</t>
    </rPh>
    <rPh sb="3" eb="5">
      <t>ハズキ</t>
    </rPh>
    <phoneticPr fontId="14"/>
  </si>
  <si>
    <t>中２</t>
    <rPh sb="0" eb="1">
      <t>チュウ</t>
    </rPh>
    <phoneticPr fontId="13"/>
  </si>
  <si>
    <t>ﾀﾅｶ　ﾊｽﾞｷ</t>
  </si>
  <si>
    <t>今村　彩</t>
    <rPh sb="0" eb="2">
      <t>イマムラ</t>
    </rPh>
    <rPh sb="3" eb="4">
      <t>アヤ</t>
    </rPh>
    <phoneticPr fontId="16"/>
  </si>
  <si>
    <t>ｲﾏﾑﾗ　ｱﾔ</t>
  </si>
  <si>
    <t>中條 里香</t>
  </si>
  <si>
    <t>ﾅｶｼﾞｮｳ　ﾘｶ</t>
  </si>
  <si>
    <t>穴澤 瑠伽</t>
    <rPh sb="0" eb="1">
      <t>アナ</t>
    </rPh>
    <rPh sb="1" eb="2">
      <t>サワ</t>
    </rPh>
    <rPh sb="3" eb="4">
      <t>ル</t>
    </rPh>
    <rPh sb="4" eb="5">
      <t>カ</t>
    </rPh>
    <phoneticPr fontId="13"/>
  </si>
  <si>
    <t>ｱﾅｻﾞﾜ　ﾙｶ</t>
  </si>
  <si>
    <t>遠藤 夕佳</t>
    <rPh sb="0" eb="2">
      <t>エンドウ</t>
    </rPh>
    <rPh sb="3" eb="4">
      <t>ユウ</t>
    </rPh>
    <rPh sb="4" eb="5">
      <t>カ</t>
    </rPh>
    <phoneticPr fontId="14"/>
  </si>
  <si>
    <t>ｴﾝﾄﾞｳ　ﾕｶ</t>
  </si>
  <si>
    <t>佐藤　駿也</t>
    <rPh sb="0" eb="2">
      <t>サトウ</t>
    </rPh>
    <rPh sb="3" eb="4">
      <t>シュン</t>
    </rPh>
    <rPh sb="4" eb="5">
      <t>ヤ</t>
    </rPh>
    <phoneticPr fontId="14"/>
  </si>
  <si>
    <t>ｻﾄｳ ｼｭﾝﾔ</t>
  </si>
  <si>
    <t>中学男子</t>
    <rPh sb="0" eb="2">
      <t>チュウガク</t>
    </rPh>
    <rPh sb="2" eb="4">
      <t>ダンシ</t>
    </rPh>
    <phoneticPr fontId="14"/>
  </si>
  <si>
    <t>村瀬　大輔</t>
    <rPh sb="0" eb="2">
      <t>ムラセ</t>
    </rPh>
    <rPh sb="3" eb="5">
      <t>ダイスケ</t>
    </rPh>
    <phoneticPr fontId="14"/>
  </si>
  <si>
    <t>ﾑﾗｾ　ﾀﾞｲｽｹ</t>
  </si>
  <si>
    <t>神林 佑磨</t>
  </si>
  <si>
    <t>ﾑﾗｾ ﾀﾞｲｽｹ</t>
  </si>
  <si>
    <t>冨澤 勇斗</t>
  </si>
  <si>
    <t>ﾄﾐｻﾞﾜ ﾊﾔﾄ</t>
  </si>
  <si>
    <t>清水 楓生</t>
  </si>
  <si>
    <t>ｼﾐｽﾞ ﾌｳｾｲ</t>
  </si>
  <si>
    <t>鈴木 駿人</t>
  </si>
  <si>
    <t>ｽｽﾞｷ ﾊﾔﾄ</t>
  </si>
  <si>
    <t>吉田  開</t>
  </si>
  <si>
    <t>ﾖｼﾀﾞ ｶｲ</t>
  </si>
  <si>
    <t>香田 真治</t>
  </si>
  <si>
    <t>ｺｳﾀﾞ ｼﾝｼﾞ</t>
  </si>
  <si>
    <t>藤崎 将匡</t>
  </si>
  <si>
    <t>ﾌｼﾞｻｷ ﾏｻﾀﾀﾞ</t>
  </si>
  <si>
    <t>藤本 能有</t>
  </si>
  <si>
    <t>ﾌｼﾞﾓﾄ ﾉｱ</t>
  </si>
  <si>
    <t>長谷川雄生</t>
  </si>
  <si>
    <t>ﾊｾｶﾞﾜ ﾕｳｾｲ</t>
  </si>
  <si>
    <t>守谷 挙汰</t>
  </si>
  <si>
    <t>ﾓﾘﾔ ｹﾝﾀ</t>
  </si>
  <si>
    <t>石川 弘生</t>
  </si>
  <si>
    <t>ｲｼｶﾜ ﾋﾛｷ</t>
  </si>
  <si>
    <t>河合ひかる</t>
    <rPh sb="0" eb="2">
      <t>カワイ</t>
    </rPh>
    <phoneticPr fontId="14"/>
  </si>
  <si>
    <t>ｶﾜｲ ﾋｶﾙ</t>
  </si>
  <si>
    <t>中学女子</t>
    <rPh sb="0" eb="2">
      <t>チュウガク</t>
    </rPh>
    <rPh sb="2" eb="4">
      <t>ジョシ</t>
    </rPh>
    <phoneticPr fontId="14"/>
  </si>
  <si>
    <t>才野 彩夏</t>
    <rPh sb="0" eb="1">
      <t>サイ</t>
    </rPh>
    <rPh sb="1" eb="2">
      <t>ノ</t>
    </rPh>
    <rPh sb="3" eb="4">
      <t>アヤ</t>
    </rPh>
    <rPh sb="4" eb="5">
      <t>ナツ</t>
    </rPh>
    <phoneticPr fontId="14"/>
  </si>
  <si>
    <t>ｶﾜﾓﾄ ﾒｲ</t>
  </si>
  <si>
    <t>横山 美果</t>
    <rPh sb="0" eb="2">
      <t>ヨコヤマ</t>
    </rPh>
    <rPh sb="3" eb="4">
      <t>ミ</t>
    </rPh>
    <rPh sb="4" eb="5">
      <t>カ</t>
    </rPh>
    <phoneticPr fontId="14"/>
  </si>
  <si>
    <t>ﾖｺﾔﾏ ﾐｶ</t>
  </si>
  <si>
    <t>石井 明花</t>
    <rPh sb="0" eb="2">
      <t>イシイ</t>
    </rPh>
    <rPh sb="3" eb="5">
      <t>メイカ</t>
    </rPh>
    <phoneticPr fontId="14"/>
  </si>
  <si>
    <t>ｲｼｲ ｱｽｶ</t>
  </si>
  <si>
    <t>田口 綾乃</t>
    <rPh sb="0" eb="2">
      <t>タグチ</t>
    </rPh>
    <rPh sb="3" eb="4">
      <t>アヤ</t>
    </rPh>
    <rPh sb="4" eb="5">
      <t>ノ</t>
    </rPh>
    <phoneticPr fontId="14"/>
  </si>
  <si>
    <t>ﾀｸﾞﾁ ｱﾔﾉ</t>
  </si>
  <si>
    <t>長谷川絢音</t>
    <rPh sb="0" eb="3">
      <t>ハセガワ</t>
    </rPh>
    <rPh sb="3" eb="4">
      <t>アヤ</t>
    </rPh>
    <rPh sb="4" eb="5">
      <t>オト</t>
    </rPh>
    <phoneticPr fontId="14"/>
  </si>
  <si>
    <t>ﾊｾｶﾞﾜ ｱﾔﾈ</t>
  </si>
  <si>
    <t>金原 茉由</t>
    <rPh sb="0" eb="2">
      <t>カナハラ</t>
    </rPh>
    <rPh sb="3" eb="4">
      <t>マツ</t>
    </rPh>
    <rPh sb="4" eb="5">
      <t>ユウ</t>
    </rPh>
    <phoneticPr fontId="14"/>
  </si>
  <si>
    <t>中２</t>
    <rPh sb="0" eb="1">
      <t>チュウ</t>
    </rPh>
    <phoneticPr fontId="14"/>
  </si>
  <si>
    <t>ｶﾈﾊﾗ ﾏﾕ</t>
  </si>
  <si>
    <t>佐藤かおり</t>
    <rPh sb="0" eb="2">
      <t>サトウ</t>
    </rPh>
    <phoneticPr fontId="14"/>
  </si>
  <si>
    <t>ｻﾄｳ ｶｵﾘ</t>
  </si>
  <si>
    <t>白戸 美亜</t>
    <rPh sb="0" eb="2">
      <t>シラト</t>
    </rPh>
    <rPh sb="3" eb="4">
      <t>ミ</t>
    </rPh>
    <rPh sb="4" eb="5">
      <t>ア</t>
    </rPh>
    <phoneticPr fontId="14"/>
  </si>
  <si>
    <t>ｼﾗﾄ ﾐｱ</t>
  </si>
  <si>
    <t>久保 千洋</t>
    <rPh sb="0" eb="2">
      <t>クボ</t>
    </rPh>
    <rPh sb="3" eb="4">
      <t>チ</t>
    </rPh>
    <rPh sb="4" eb="5">
      <t>ヒロ</t>
    </rPh>
    <phoneticPr fontId="14"/>
  </si>
  <si>
    <t>ｸﾎﾞ ﾁﾋﾛ</t>
  </si>
  <si>
    <t>長島 夏海</t>
    <rPh sb="0" eb="2">
      <t>ナガシマ</t>
    </rPh>
    <rPh sb="3" eb="4">
      <t>ナツ</t>
    </rPh>
    <rPh sb="4" eb="5">
      <t>ウミ</t>
    </rPh>
    <phoneticPr fontId="14"/>
  </si>
  <si>
    <t>ﾅｶﾞｼﾏ ﾅﾂﾐ</t>
  </si>
  <si>
    <t>斎藤 康洋</t>
    <rPh sb="0" eb="2">
      <t>サイトウ</t>
    </rPh>
    <rPh sb="3" eb="5">
      <t>ヤスヒロ</t>
    </rPh>
    <phoneticPr fontId="14"/>
  </si>
  <si>
    <t>ｻｲﾄｳ　ﾔｽﾋﾛ</t>
  </si>
  <si>
    <t>壮年男子</t>
    <rPh sb="0" eb="2">
      <t>ソウネン</t>
    </rPh>
    <rPh sb="2" eb="4">
      <t>ダンシ</t>
    </rPh>
    <phoneticPr fontId="14"/>
  </si>
  <si>
    <t>林　憲吾</t>
    <rPh sb="0" eb="1">
      <t>ハヤシ</t>
    </rPh>
    <rPh sb="2" eb="4">
      <t>ケンゴ</t>
    </rPh>
    <phoneticPr fontId="14"/>
  </si>
  <si>
    <t>ﾊﾔｼ　ｹﾝｺﾞ</t>
  </si>
  <si>
    <t>山中 啓司</t>
    <rPh sb="0" eb="2">
      <t>ヤマナカ</t>
    </rPh>
    <rPh sb="3" eb="4">
      <t>ケイ</t>
    </rPh>
    <rPh sb="4" eb="5">
      <t>シ</t>
    </rPh>
    <phoneticPr fontId="14"/>
  </si>
  <si>
    <t>ﾅｶﾔﾏ　ｹｲｼﾞ</t>
  </si>
  <si>
    <t>原 貴志</t>
    <rPh sb="0" eb="1">
      <t>ハラ</t>
    </rPh>
    <rPh sb="2" eb="3">
      <t>タカシ</t>
    </rPh>
    <rPh sb="3" eb="4">
      <t>ココロザシ</t>
    </rPh>
    <phoneticPr fontId="13"/>
  </si>
  <si>
    <t>壮40-5000m補</t>
    <rPh sb="0" eb="1">
      <t>ソウ</t>
    </rPh>
    <rPh sb="9" eb="10">
      <t>ホ</t>
    </rPh>
    <phoneticPr fontId="13"/>
  </si>
  <si>
    <t>ﾊﾗ　ﾀｶｼ</t>
  </si>
  <si>
    <t>小林 幸一</t>
    <rPh sb="0" eb="2">
      <t>コバヤシ</t>
    </rPh>
    <rPh sb="3" eb="4">
      <t>サチ</t>
    </rPh>
    <rPh sb="4" eb="5">
      <t>1</t>
    </rPh>
    <phoneticPr fontId="14"/>
  </si>
  <si>
    <t>ｺﾊﾞﾔｼ　ｺｳｲﾁ</t>
  </si>
  <si>
    <t>渡辺　吏</t>
    <rPh sb="0" eb="2">
      <t>ワタナベ</t>
    </rPh>
    <rPh sb="3" eb="4">
      <t>ツカサ</t>
    </rPh>
    <phoneticPr fontId="14"/>
  </si>
  <si>
    <t>ｱｵｷ　ﾄﾖｲﾁ</t>
  </si>
  <si>
    <t>青木 豊一</t>
    <rPh sb="0" eb="2">
      <t>アオキ</t>
    </rPh>
    <rPh sb="3" eb="4">
      <t>ユタ</t>
    </rPh>
    <rPh sb="4" eb="5">
      <t>1</t>
    </rPh>
    <phoneticPr fontId="14"/>
  </si>
  <si>
    <t>ﾜﾀﾅﾍﾞ　ｱﾂｼ</t>
  </si>
  <si>
    <t>高柳 義人</t>
    <rPh sb="0" eb="2">
      <t>タカヤナギ</t>
    </rPh>
    <rPh sb="3" eb="5">
      <t>ヨシヒト</t>
    </rPh>
    <phoneticPr fontId="13"/>
  </si>
  <si>
    <t>壮50-5000m補</t>
    <rPh sb="0" eb="1">
      <t>ソウ</t>
    </rPh>
    <rPh sb="9" eb="10">
      <t>ホ</t>
    </rPh>
    <phoneticPr fontId="13"/>
  </si>
  <si>
    <t>ﾀｶﾔﾅｷﾞ　ﾖｼﾄ</t>
  </si>
  <si>
    <t>田中 真子</t>
    <rPh sb="0" eb="2">
      <t>タナカ</t>
    </rPh>
    <rPh sb="3" eb="5">
      <t>マコ</t>
    </rPh>
    <phoneticPr fontId="14"/>
  </si>
  <si>
    <t>ﾀﾅｶ ﾏｺ</t>
  </si>
  <si>
    <t>山本　義起</t>
    <rPh sb="0" eb="2">
      <t>ヤマモト</t>
    </rPh>
    <rPh sb="3" eb="4">
      <t>ギ</t>
    </rPh>
    <rPh sb="4" eb="5">
      <t>キ</t>
    </rPh>
    <phoneticPr fontId="14"/>
  </si>
  <si>
    <t>墨田区</t>
    <rPh sb="0" eb="3">
      <t>スミダク</t>
    </rPh>
    <phoneticPr fontId="1"/>
  </si>
  <si>
    <t>中学３年</t>
    <rPh sb="0" eb="2">
      <t>チュウガク</t>
    </rPh>
    <rPh sb="3" eb="4">
      <t>ネン</t>
    </rPh>
    <phoneticPr fontId="14"/>
  </si>
  <si>
    <t>ﾔﾏﾓﾄ ﾖｼｷ</t>
  </si>
  <si>
    <t>小西　雄大</t>
    <rPh sb="0" eb="2">
      <t>コニシ</t>
    </rPh>
    <rPh sb="3" eb="5">
      <t>ユウダイ</t>
    </rPh>
    <phoneticPr fontId="14"/>
  </si>
  <si>
    <t>ｺﾆｼ ﾕｳﾀ</t>
  </si>
  <si>
    <t>増村　和也</t>
    <rPh sb="0" eb="2">
      <t>マスムラ</t>
    </rPh>
    <rPh sb="3" eb="5">
      <t>カズヤ</t>
    </rPh>
    <phoneticPr fontId="14"/>
  </si>
  <si>
    <t>ﾏｽﾑﾗ ｶｽﾞﾔ</t>
  </si>
  <si>
    <t>五百井多葵人</t>
    <rPh sb="0" eb="1">
      <t>ゴ</t>
    </rPh>
    <rPh sb="1" eb="2">
      <t>ヒャク</t>
    </rPh>
    <rPh sb="2" eb="3">
      <t>イ</t>
    </rPh>
    <rPh sb="3" eb="4">
      <t>タ</t>
    </rPh>
    <rPh sb="4" eb="5">
      <t>アオイ</t>
    </rPh>
    <rPh sb="5" eb="6">
      <t>ヒト</t>
    </rPh>
    <phoneticPr fontId="14"/>
  </si>
  <si>
    <t>中学２年</t>
    <rPh sb="0" eb="2">
      <t>チュウガク</t>
    </rPh>
    <rPh sb="3" eb="4">
      <t>ネン</t>
    </rPh>
    <phoneticPr fontId="14"/>
  </si>
  <si>
    <t>ｲｵｲ ﾀｷﾄ</t>
  </si>
  <si>
    <t>定塚　乃葵</t>
    <rPh sb="0" eb="1">
      <t>ジョウ</t>
    </rPh>
    <rPh sb="1" eb="2">
      <t>ツカ</t>
    </rPh>
    <rPh sb="3" eb="4">
      <t>ノ</t>
    </rPh>
    <rPh sb="4" eb="5">
      <t>キ</t>
    </rPh>
    <phoneticPr fontId="14"/>
  </si>
  <si>
    <t>鳥居　拓真</t>
    <rPh sb="0" eb="2">
      <t>トリイ</t>
    </rPh>
    <rPh sb="3" eb="5">
      <t>タクマ</t>
    </rPh>
    <phoneticPr fontId="14"/>
  </si>
  <si>
    <t>走幅跳</t>
    <rPh sb="0" eb="1">
      <t>ソウ</t>
    </rPh>
    <rPh sb="1" eb="3">
      <t>ハバトビ</t>
    </rPh>
    <phoneticPr fontId="14"/>
  </si>
  <si>
    <t>ﾄﾘｲ　ﾀｸﾏ</t>
  </si>
  <si>
    <t>稲川　　聖</t>
    <rPh sb="0" eb="2">
      <t>イナガワ</t>
    </rPh>
    <rPh sb="4" eb="5">
      <t>セイ</t>
    </rPh>
    <phoneticPr fontId="14"/>
  </si>
  <si>
    <t>ｲﾅｶﾞﾜ　ｾｲ</t>
  </si>
  <si>
    <t>斉藤　隆弘</t>
    <rPh sb="0" eb="2">
      <t>サイトウ</t>
    </rPh>
    <rPh sb="3" eb="5">
      <t>タカヒロ</t>
    </rPh>
    <phoneticPr fontId="14"/>
  </si>
  <si>
    <t>ｻｲﾄｳ ﾀｶﾋﾛ</t>
  </si>
  <si>
    <t>妹尾　瑠奈</t>
    <rPh sb="0" eb="1">
      <t>イモウト</t>
    </rPh>
    <rPh sb="1" eb="2">
      <t>オ</t>
    </rPh>
    <rPh sb="3" eb="5">
      <t>ルナ</t>
    </rPh>
    <phoneticPr fontId="14"/>
  </si>
  <si>
    <t>ｾﾉｳ　ﾙﾅ</t>
  </si>
  <si>
    <t>橋本　伊代</t>
    <rPh sb="0" eb="2">
      <t>ハシモト</t>
    </rPh>
    <rPh sb="3" eb="5">
      <t>イヨ</t>
    </rPh>
    <phoneticPr fontId="14"/>
  </si>
  <si>
    <t>ﾊｼﾓﾄ ｲﾖ</t>
  </si>
  <si>
    <t>永関　杏南</t>
    <rPh sb="0" eb="1">
      <t>ナガ</t>
    </rPh>
    <rPh sb="1" eb="2">
      <t>セキ</t>
    </rPh>
    <rPh sb="3" eb="4">
      <t>アン</t>
    </rPh>
    <rPh sb="4" eb="5">
      <t>ミナミ</t>
    </rPh>
    <phoneticPr fontId="14"/>
  </si>
  <si>
    <t>ﾅｶﾞｾｷ ｱﾝﾅ</t>
  </si>
  <si>
    <t>　　　ﾀﾅｶ　ﾕｳｶ</t>
  </si>
  <si>
    <t>角田　寧々</t>
    <rPh sb="0" eb="2">
      <t>ツノダ</t>
    </rPh>
    <rPh sb="3" eb="5">
      <t>ネネ</t>
    </rPh>
    <phoneticPr fontId="14"/>
  </si>
  <si>
    <t>ﾂﾉﾀﾞ　ﾈﾈ</t>
  </si>
  <si>
    <t>小森　未悠</t>
    <rPh sb="0" eb="2">
      <t>コモリ</t>
    </rPh>
    <rPh sb="3" eb="4">
      <t>ミ</t>
    </rPh>
    <rPh sb="4" eb="5">
      <t>ユウ</t>
    </rPh>
    <phoneticPr fontId="13"/>
  </si>
  <si>
    <t>走幅跳</t>
    <rPh sb="0" eb="1">
      <t>ソウ</t>
    </rPh>
    <rPh sb="1" eb="3">
      <t>ハバト</t>
    </rPh>
    <phoneticPr fontId="14"/>
  </si>
  <si>
    <t>ｺﾓﾘ　ﾐｭｳ</t>
  </si>
  <si>
    <t>神谷　柚衣</t>
    <rPh sb="0" eb="2">
      <t>カミヤ</t>
    </rPh>
    <rPh sb="3" eb="4">
      <t>ユズ</t>
    </rPh>
    <rPh sb="4" eb="5">
      <t>イ</t>
    </rPh>
    <phoneticPr fontId="14"/>
  </si>
  <si>
    <t>ｶﾐﾔ ﾕｲ</t>
  </si>
  <si>
    <t>石原アストゥリッド　</t>
    <rPh sb="0" eb="2">
      <t>イシハラ</t>
    </rPh>
    <phoneticPr fontId="14"/>
  </si>
  <si>
    <t>ｲｼﾊﾗ ｱｽﾄｩﾘｯﾄﾞ</t>
  </si>
  <si>
    <t>池田　敬介</t>
    <rPh sb="0" eb="2">
      <t>イケダ</t>
    </rPh>
    <rPh sb="3" eb="4">
      <t>ケイ</t>
    </rPh>
    <rPh sb="4" eb="5">
      <t>カイ</t>
    </rPh>
    <phoneticPr fontId="14"/>
  </si>
  <si>
    <t>２０歳</t>
    <rPh sb="2" eb="3">
      <t>サイ</t>
    </rPh>
    <phoneticPr fontId="14"/>
  </si>
  <si>
    <t>ｲｹﾀﾞ ｹｲｽｹ</t>
  </si>
  <si>
    <t>宮﨑亜寿麻　</t>
    <rPh sb="0" eb="1">
      <t>ミヤ</t>
    </rPh>
    <rPh sb="1" eb="2">
      <t>サキ</t>
    </rPh>
    <rPh sb="2" eb="3">
      <t>ア</t>
    </rPh>
    <rPh sb="3" eb="4">
      <t>コトブキ</t>
    </rPh>
    <rPh sb="4" eb="5">
      <t>アサ</t>
    </rPh>
    <phoneticPr fontId="14"/>
  </si>
  <si>
    <t>中学２年</t>
    <rPh sb="0" eb="1">
      <t>ナカ</t>
    </rPh>
    <rPh sb="1" eb="2">
      <t>ガク</t>
    </rPh>
    <rPh sb="3" eb="4">
      <t>ネン</t>
    </rPh>
    <phoneticPr fontId="14"/>
  </si>
  <si>
    <t>ﾐﾔｻﾞｷ ｱﾂﾞﾏ</t>
  </si>
  <si>
    <t>江森　司</t>
    <rPh sb="0" eb="2">
      <t>エモリ</t>
    </rPh>
    <rPh sb="3" eb="4">
      <t>ツカサ</t>
    </rPh>
    <phoneticPr fontId="14"/>
  </si>
  <si>
    <t>１６歳</t>
    <rPh sb="2" eb="3">
      <t>サイ</t>
    </rPh>
    <phoneticPr fontId="14"/>
  </si>
  <si>
    <t>ｴﾓﾘ ﾂｶｻ</t>
  </si>
  <si>
    <t>前原　佳祐</t>
    <rPh sb="0" eb="2">
      <t>マエハラ</t>
    </rPh>
    <rPh sb="3" eb="4">
      <t>カ</t>
    </rPh>
    <rPh sb="4" eb="5">
      <t>ユウ</t>
    </rPh>
    <phoneticPr fontId="14"/>
  </si>
  <si>
    <t>１９歳</t>
    <rPh sb="2" eb="3">
      <t>サイ</t>
    </rPh>
    <phoneticPr fontId="14"/>
  </si>
  <si>
    <t>ﾏｴﾊﾞﾗ ｹｲｽｹ</t>
  </si>
  <si>
    <t>秋山　文吾　</t>
    <rPh sb="0" eb="2">
      <t>アキヤマ</t>
    </rPh>
    <rPh sb="3" eb="4">
      <t>ブン</t>
    </rPh>
    <rPh sb="4" eb="5">
      <t>ゴ</t>
    </rPh>
    <phoneticPr fontId="14"/>
  </si>
  <si>
    <t>ｱｷﾔﾏ ﾌﾞﾝｺﾞ</t>
  </si>
  <si>
    <t>熊沢　浩正　</t>
    <rPh sb="0" eb="2">
      <t>クマサワ</t>
    </rPh>
    <rPh sb="3" eb="4">
      <t>ヒロシ</t>
    </rPh>
    <rPh sb="4" eb="5">
      <t>セイ</t>
    </rPh>
    <phoneticPr fontId="14"/>
  </si>
  <si>
    <t>４６歳</t>
    <rPh sb="2" eb="3">
      <t>サイ</t>
    </rPh>
    <phoneticPr fontId="14"/>
  </si>
  <si>
    <t>ｸﾏｻﾜ ﾋﾛﾏｻ</t>
  </si>
  <si>
    <t>落合　健太</t>
    <rPh sb="0" eb="2">
      <t>オチアイ</t>
    </rPh>
    <rPh sb="3" eb="5">
      <t>ケンタ</t>
    </rPh>
    <phoneticPr fontId="14"/>
  </si>
  <si>
    <t>２６歳</t>
    <rPh sb="2" eb="3">
      <t>サイ</t>
    </rPh>
    <phoneticPr fontId="14"/>
  </si>
  <si>
    <t>ｵﾁｱｲ ｹﾝﾀ</t>
  </si>
  <si>
    <t>並木　英夫</t>
    <rPh sb="0" eb="2">
      <t>ナミキ</t>
    </rPh>
    <rPh sb="3" eb="5">
      <t>ヒデオ</t>
    </rPh>
    <phoneticPr fontId="14"/>
  </si>
  <si>
    <t>４７歳</t>
    <rPh sb="2" eb="3">
      <t>サイ</t>
    </rPh>
    <phoneticPr fontId="14"/>
  </si>
  <si>
    <t>ﾅﾐｷ ﾋﾃﾞｵ</t>
  </si>
  <si>
    <t>柳沢　孝</t>
    <rPh sb="0" eb="2">
      <t>ヤナギサワ</t>
    </rPh>
    <rPh sb="3" eb="4">
      <t>タカシ</t>
    </rPh>
    <phoneticPr fontId="14"/>
  </si>
  <si>
    <t>３９歳</t>
    <rPh sb="2" eb="3">
      <t>サイ</t>
    </rPh>
    <phoneticPr fontId="14"/>
  </si>
  <si>
    <t>ﾔﾅｷﾞｻﾜ ﾀｶｼ</t>
  </si>
  <si>
    <t>清野　一綺</t>
    <rPh sb="0" eb="2">
      <t>セイノ</t>
    </rPh>
    <rPh sb="3" eb="4">
      <t>イチ</t>
    </rPh>
    <rPh sb="4" eb="5">
      <t>アヤ</t>
    </rPh>
    <phoneticPr fontId="14"/>
  </si>
  <si>
    <t>１７歳</t>
    <rPh sb="2" eb="3">
      <t>サイ</t>
    </rPh>
    <phoneticPr fontId="14"/>
  </si>
  <si>
    <t>ｾｲﾉ ｶｽﾞｷ</t>
  </si>
  <si>
    <t>嶋　直紀</t>
    <rPh sb="0" eb="1">
      <t>シマ</t>
    </rPh>
    <rPh sb="2" eb="4">
      <t>ナオキ</t>
    </rPh>
    <phoneticPr fontId="14"/>
  </si>
  <si>
    <t>ｼﾏ ﾅｵｷ</t>
  </si>
  <si>
    <t>小森　佑真</t>
    <rPh sb="0" eb="2">
      <t>コモリ</t>
    </rPh>
    <rPh sb="3" eb="4">
      <t>ユウ</t>
    </rPh>
    <rPh sb="4" eb="5">
      <t>シン</t>
    </rPh>
    <phoneticPr fontId="14"/>
  </si>
  <si>
    <t>走高跳</t>
    <rPh sb="0" eb="1">
      <t>ソウ</t>
    </rPh>
    <phoneticPr fontId="14"/>
  </si>
  <si>
    <t>中学３年</t>
    <rPh sb="0" eb="1">
      <t>ナカ</t>
    </rPh>
    <rPh sb="1" eb="2">
      <t>ガク</t>
    </rPh>
    <rPh sb="3" eb="4">
      <t>ネン</t>
    </rPh>
    <phoneticPr fontId="14"/>
  </si>
  <si>
    <t>ｺﾓﾘ ﾕｳﾏ</t>
  </si>
  <si>
    <t>松岡　邑奈</t>
    <rPh sb="0" eb="2">
      <t>マツオカ</t>
    </rPh>
    <rPh sb="3" eb="4">
      <t>ムラ</t>
    </rPh>
    <rPh sb="4" eb="5">
      <t>ナ</t>
    </rPh>
    <phoneticPr fontId="14"/>
  </si>
  <si>
    <t>中学１年</t>
    <rPh sb="0" eb="2">
      <t>チュウガク</t>
    </rPh>
    <rPh sb="3" eb="4">
      <t>ネン</t>
    </rPh>
    <phoneticPr fontId="14"/>
  </si>
  <si>
    <t>ﾏﾂｵｶ ﾕﾅ</t>
  </si>
  <si>
    <t>岩上　怜奈</t>
    <rPh sb="0" eb="2">
      <t>イワカミ</t>
    </rPh>
    <rPh sb="3" eb="5">
      <t>レナ</t>
    </rPh>
    <phoneticPr fontId="14"/>
  </si>
  <si>
    <t>ｲﾜｶﾐ　ﾚｲﾅ</t>
  </si>
  <si>
    <t>菊地　朝美</t>
    <rPh sb="0" eb="2">
      <t>キクチ</t>
    </rPh>
    <rPh sb="3" eb="5">
      <t>アサミ</t>
    </rPh>
    <phoneticPr fontId="14"/>
  </si>
  <si>
    <t>ｷｸﾁ　ｱｻﾐ</t>
  </si>
  <si>
    <t>鈴木　有笑</t>
    <rPh sb="0" eb="2">
      <t>スズキ</t>
    </rPh>
    <rPh sb="3" eb="4">
      <t>ア</t>
    </rPh>
    <rPh sb="4" eb="5">
      <t>ワラ</t>
    </rPh>
    <phoneticPr fontId="14"/>
  </si>
  <si>
    <t>ｽｽﾞｷ ﾕｴ</t>
  </si>
  <si>
    <t>高野　莉音</t>
    <rPh sb="0" eb="2">
      <t>タカノ</t>
    </rPh>
    <rPh sb="3" eb="5">
      <t>リオン</t>
    </rPh>
    <phoneticPr fontId="14"/>
  </si>
  <si>
    <t>ﾀｶﾉ ﾘｵﾝ</t>
  </si>
  <si>
    <t>山﨑　有栖</t>
    <rPh sb="0" eb="2">
      <t>ヤマザキ</t>
    </rPh>
    <rPh sb="3" eb="5">
      <t>アリス</t>
    </rPh>
    <phoneticPr fontId="14"/>
  </si>
  <si>
    <t>ﾔﾏｻﾞｷ ｱﾘｽ</t>
  </si>
  <si>
    <t>山本　晴菜</t>
    <rPh sb="0" eb="2">
      <t>ヤマモト</t>
    </rPh>
    <rPh sb="3" eb="5">
      <t>ハルナ</t>
    </rPh>
    <phoneticPr fontId="14"/>
  </si>
  <si>
    <t>ﾔﾏﾓﾄ ﾊﾙﾅ</t>
  </si>
  <si>
    <t>小川　陽子</t>
    <rPh sb="0" eb="2">
      <t>オガワ</t>
    </rPh>
    <rPh sb="3" eb="5">
      <t>ヨウコ</t>
    </rPh>
    <phoneticPr fontId="14"/>
  </si>
  <si>
    <t>砲丸投</t>
    <rPh sb="0" eb="2">
      <t>ホウガン</t>
    </rPh>
    <rPh sb="2" eb="3">
      <t>トウ</t>
    </rPh>
    <phoneticPr fontId="14"/>
  </si>
  <si>
    <t>ｵｶﾞﾜ ﾖｳｺ</t>
  </si>
  <si>
    <t>松本　結菜</t>
    <rPh sb="0" eb="2">
      <t>マツモト</t>
    </rPh>
    <rPh sb="3" eb="5">
      <t>ユイナ</t>
    </rPh>
    <phoneticPr fontId="14"/>
  </si>
  <si>
    <t>ﾏﾂﾓﾄ ﾕｲﾅ</t>
  </si>
  <si>
    <t>走高跳</t>
    <rPh sb="0" eb="1">
      <t>ハシ</t>
    </rPh>
    <rPh sb="1" eb="2">
      <t>タカ</t>
    </rPh>
    <rPh sb="2" eb="3">
      <t>ト</t>
    </rPh>
    <phoneticPr fontId="14"/>
  </si>
  <si>
    <t>ﾌﾙﾔﾆｺｰﾙｱｲｺ</t>
  </si>
  <si>
    <t>深谷　美月</t>
    <rPh sb="0" eb="2">
      <t>フカヤ</t>
    </rPh>
    <rPh sb="3" eb="4">
      <t>ビ</t>
    </rPh>
    <rPh sb="4" eb="5">
      <t>ツキ</t>
    </rPh>
    <phoneticPr fontId="14"/>
  </si>
  <si>
    <t>ﾌｶﾔ ﾐﾂﾞｷ</t>
  </si>
  <si>
    <t>田中　春花</t>
    <rPh sb="0" eb="2">
      <t>タナカ</t>
    </rPh>
    <rPh sb="3" eb="4">
      <t>ハル</t>
    </rPh>
    <rPh sb="4" eb="5">
      <t>ハナ</t>
    </rPh>
    <phoneticPr fontId="14"/>
  </si>
  <si>
    <t>ﾀﾅｶ ﾊﾙｶ</t>
  </si>
  <si>
    <t>田中　里奈</t>
    <rPh sb="0" eb="2">
      <t>タナカ</t>
    </rPh>
    <rPh sb="3" eb="4">
      <t>サト</t>
    </rPh>
    <phoneticPr fontId="14"/>
  </si>
  <si>
    <t>ﾀﾅｶ ﾘﾅ</t>
  </si>
  <si>
    <t>鈴木 亜希</t>
  </si>
  <si>
    <t>３８歳</t>
    <rPh sb="2" eb="3">
      <t>サイ</t>
    </rPh>
    <phoneticPr fontId="14"/>
  </si>
  <si>
    <t>ｽｽﾞｷ　ｱｷ</t>
  </si>
  <si>
    <t>長岡　美奈</t>
    <rPh sb="0" eb="2">
      <t>ナガオカ</t>
    </rPh>
    <rPh sb="3" eb="5">
      <t>ミナ</t>
    </rPh>
    <phoneticPr fontId="14"/>
  </si>
  <si>
    <t>４５歳</t>
    <rPh sb="2" eb="3">
      <t>サイ</t>
    </rPh>
    <phoneticPr fontId="14"/>
  </si>
  <si>
    <t>ﾅｶﾞｵｶ ﾐﾅ</t>
  </si>
  <si>
    <t>小松 憲一</t>
  </si>
  <si>
    <t>ｺﾏﾂ　ｹﾝｲﾁ</t>
  </si>
  <si>
    <t>横田浩二郎</t>
  </si>
  <si>
    <t>４２歳</t>
    <rPh sb="2" eb="3">
      <t>サイ</t>
    </rPh>
    <phoneticPr fontId="14"/>
  </si>
  <si>
    <t>ﾖｺﾀ　ｺｳｼﾞﾛｳ</t>
  </si>
  <si>
    <t>加藤　靖治</t>
    <rPh sb="0" eb="2">
      <t>カトウ</t>
    </rPh>
    <rPh sb="3" eb="5">
      <t>セイジ</t>
    </rPh>
    <phoneticPr fontId="14"/>
  </si>
  <si>
    <t>星野　稔</t>
    <rPh sb="0" eb="2">
      <t>ホシノ</t>
    </rPh>
    <rPh sb="3" eb="4">
      <t>ミノル</t>
    </rPh>
    <phoneticPr fontId="14"/>
  </si>
  <si>
    <t>５０歳</t>
    <rPh sb="2" eb="3">
      <t>サイ</t>
    </rPh>
    <phoneticPr fontId="14"/>
  </si>
  <si>
    <t>主管　墨田区陸上競技協会</t>
    <rPh sb="3" eb="5">
      <t>スミダ</t>
    </rPh>
    <phoneticPr fontId="1"/>
  </si>
  <si>
    <t>P22</t>
    <phoneticPr fontId="1"/>
  </si>
  <si>
    <t>第１走者</t>
    <rPh sb="0" eb="1">
      <t>ダイ</t>
    </rPh>
    <rPh sb="2" eb="4">
      <t>ソウシャ</t>
    </rPh>
    <phoneticPr fontId="1"/>
  </si>
  <si>
    <t>第２走者</t>
    <rPh sb="0" eb="1">
      <t>ダイ</t>
    </rPh>
    <rPh sb="2" eb="4">
      <t>ソウシャ</t>
    </rPh>
    <phoneticPr fontId="1"/>
  </si>
  <si>
    <t>第３走者</t>
    <rPh sb="0" eb="1">
      <t>ダイ</t>
    </rPh>
    <rPh sb="2" eb="4">
      <t>ソウシャ</t>
    </rPh>
    <phoneticPr fontId="1"/>
  </si>
  <si>
    <t>第４走者</t>
    <rPh sb="0" eb="1">
      <t>ダイ</t>
    </rPh>
    <rPh sb="2" eb="4">
      <t>ソウシャ</t>
    </rPh>
    <phoneticPr fontId="1"/>
  </si>
  <si>
    <t>　田中　優花</t>
    <rPh sb="1" eb="3">
      <t>タナカ</t>
    </rPh>
    <rPh sb="4" eb="6">
      <t>ユウカ</t>
    </rPh>
    <phoneticPr fontId="14"/>
  </si>
  <si>
    <t>古矢ニコール愛子</t>
    <rPh sb="0" eb="1">
      <t>フル</t>
    </rPh>
    <rPh sb="1" eb="2">
      <t>ヤ</t>
    </rPh>
    <rPh sb="6" eb="8">
      <t>アイコ</t>
    </rPh>
    <phoneticPr fontId="14"/>
  </si>
  <si>
    <t>ｼﾞｮｳﾂﾞﾞｶ ﾉｱ</t>
    <phoneticPr fontId="1"/>
  </si>
  <si>
    <t>中学女子４×１００ｍR　決勝</t>
    <rPh sb="0" eb="2">
      <t>チュウガク</t>
    </rPh>
    <rPh sb="2" eb="4">
      <t>ジョシ</t>
    </rPh>
    <rPh sb="12" eb="14">
      <t>ケッショウ</t>
    </rPh>
    <phoneticPr fontId="2"/>
  </si>
  <si>
    <t>小西　沙李</t>
    <rPh sb="0" eb="2">
      <t>コニシ</t>
    </rPh>
    <rPh sb="3" eb="4">
      <t>サ</t>
    </rPh>
    <rPh sb="4" eb="5">
      <t>リ</t>
    </rPh>
    <phoneticPr fontId="14"/>
  </si>
  <si>
    <t>コニシ　サキ</t>
    <phoneticPr fontId="1"/>
  </si>
  <si>
    <t>小嶋　美晴</t>
    <rPh sb="0" eb="2">
      <t>コジマ</t>
    </rPh>
    <rPh sb="3" eb="5">
      <t>ミハル</t>
    </rPh>
    <phoneticPr fontId="14"/>
  </si>
  <si>
    <t>400m</t>
    <phoneticPr fontId="14"/>
  </si>
  <si>
    <t>ｺｼﾞﾏ　ﾐﾊﾙ</t>
    <phoneticPr fontId="14"/>
  </si>
  <si>
    <t>中学女子１００ｍ予選　２組</t>
    <rPh sb="0" eb="2">
      <t>チュウガク</t>
    </rPh>
    <rPh sb="2" eb="4">
      <t>ジョシ</t>
    </rPh>
    <rPh sb="8" eb="10">
      <t>ヨセン</t>
    </rPh>
    <rPh sb="12" eb="13">
      <t>クミ</t>
    </rPh>
    <phoneticPr fontId="2"/>
  </si>
  <si>
    <t>DNS</t>
    <phoneticPr fontId="1"/>
  </si>
  <si>
    <t>Q</t>
    <phoneticPr fontId="1"/>
  </si>
  <si>
    <t>q</t>
    <phoneticPr fontId="1"/>
  </si>
  <si>
    <t>10.30.45</t>
    <phoneticPr fontId="1"/>
  </si>
  <si>
    <t>10.33.59</t>
    <phoneticPr fontId="1"/>
  </si>
  <si>
    <t>10.33.76</t>
    <phoneticPr fontId="1"/>
  </si>
  <si>
    <t>10.44.55</t>
    <phoneticPr fontId="1"/>
  </si>
  <si>
    <t>10.56.61</t>
    <phoneticPr fontId="1"/>
  </si>
  <si>
    <t>11.08.24</t>
    <phoneticPr fontId="1"/>
  </si>
  <si>
    <t>12.19.66</t>
    <phoneticPr fontId="1"/>
  </si>
  <si>
    <t>12.40.61</t>
    <phoneticPr fontId="1"/>
  </si>
  <si>
    <t>1m35</t>
    <phoneticPr fontId="1"/>
  </si>
  <si>
    <t>1m50</t>
    <phoneticPr fontId="1"/>
  </si>
  <si>
    <t>1m45</t>
    <phoneticPr fontId="1"/>
  </si>
  <si>
    <t>1m40</t>
    <phoneticPr fontId="1"/>
  </si>
  <si>
    <t>NM</t>
    <phoneticPr fontId="1"/>
  </si>
  <si>
    <t>1m68</t>
    <phoneticPr fontId="1"/>
  </si>
  <si>
    <t>1m56</t>
    <phoneticPr fontId="1"/>
  </si>
  <si>
    <t>1m53</t>
    <phoneticPr fontId="1"/>
  </si>
  <si>
    <t>1m30</t>
    <phoneticPr fontId="1"/>
  </si>
  <si>
    <t>中学女子２００ｍ決勝　スタートリスト</t>
    <rPh sb="0" eb="2">
      <t>チュウガク</t>
    </rPh>
    <rPh sb="2" eb="4">
      <t>ジョシ</t>
    </rPh>
    <rPh sb="8" eb="10">
      <t>ケッショウ</t>
    </rPh>
    <phoneticPr fontId="2"/>
  </si>
  <si>
    <t>中学女子２００ｍ　決勝</t>
    <rPh sb="0" eb="2">
      <t>チュウガク</t>
    </rPh>
    <rPh sb="2" eb="4">
      <t>ジョシ</t>
    </rPh>
    <rPh sb="9" eb="11">
      <t>ケッショウ</t>
    </rPh>
    <phoneticPr fontId="2"/>
  </si>
  <si>
    <t>DQ</t>
    <phoneticPr fontId="1"/>
  </si>
  <si>
    <t>8m63</t>
    <phoneticPr fontId="1"/>
  </si>
  <si>
    <t>9m01</t>
    <phoneticPr fontId="1"/>
  </si>
  <si>
    <t>10m23</t>
    <phoneticPr fontId="1"/>
  </si>
  <si>
    <t>7m18</t>
    <phoneticPr fontId="1"/>
  </si>
  <si>
    <t>9m50</t>
    <phoneticPr fontId="1"/>
  </si>
  <si>
    <t>9m97</t>
    <phoneticPr fontId="1"/>
  </si>
  <si>
    <t>8m50</t>
    <phoneticPr fontId="1"/>
  </si>
  <si>
    <t>8m08</t>
    <phoneticPr fontId="1"/>
  </si>
  <si>
    <t>ｻｲﾉ ｻﾔｶ</t>
    <phoneticPr fontId="14"/>
  </si>
  <si>
    <t xml:space="preserve"> 1:00.08</t>
    <phoneticPr fontId="1"/>
  </si>
  <si>
    <t xml:space="preserve"> 1:00.44</t>
    <phoneticPr fontId="1"/>
  </si>
  <si>
    <t xml:space="preserve"> 1:05.45</t>
    <phoneticPr fontId="1"/>
  </si>
  <si>
    <t xml:space="preserve"> 1:06.31</t>
    <phoneticPr fontId="1"/>
  </si>
  <si>
    <t xml:space="preserve"> 1:06.57</t>
    <phoneticPr fontId="1"/>
  </si>
  <si>
    <t xml:space="preserve"> 1:07.06</t>
    <phoneticPr fontId="1"/>
  </si>
  <si>
    <t xml:space="preserve"> 1:10.07</t>
    <phoneticPr fontId="1"/>
  </si>
  <si>
    <t xml:space="preserve"> 1:11.05</t>
    <phoneticPr fontId="1"/>
  </si>
  <si>
    <t>川本 芽依</t>
    <rPh sb="0" eb="2">
      <t>カワモト</t>
    </rPh>
    <rPh sb="3" eb="4">
      <t>メ</t>
    </rPh>
    <rPh sb="4" eb="5">
      <t>イ</t>
    </rPh>
    <phoneticPr fontId="14"/>
  </si>
  <si>
    <t>葛飾区</t>
  </si>
  <si>
    <t>江東区</t>
  </si>
  <si>
    <t>足立区</t>
  </si>
  <si>
    <t>墨田区</t>
  </si>
  <si>
    <t>江戸川区</t>
  </si>
  <si>
    <t xml:space="preserve"> 2:19.73</t>
    <phoneticPr fontId="1"/>
  </si>
  <si>
    <t xml:space="preserve"> 2:21.61</t>
    <phoneticPr fontId="1"/>
  </si>
  <si>
    <t xml:space="preserve"> 2:21.87</t>
    <phoneticPr fontId="1"/>
  </si>
  <si>
    <t xml:space="preserve"> 2:24.72</t>
    <phoneticPr fontId="1"/>
  </si>
  <si>
    <t xml:space="preserve"> 2:25.57</t>
    <phoneticPr fontId="1"/>
  </si>
  <si>
    <t xml:space="preserve"> 2:26.25</t>
    <phoneticPr fontId="1"/>
  </si>
  <si>
    <t xml:space="preserve"> 2:26.74</t>
    <phoneticPr fontId="1"/>
  </si>
  <si>
    <t xml:space="preserve"> 2:29.19</t>
    <phoneticPr fontId="1"/>
  </si>
  <si>
    <t xml:space="preserve"> 2:29.39</t>
    <phoneticPr fontId="1"/>
  </si>
  <si>
    <t xml:space="preserve"> 2:37.33</t>
    <phoneticPr fontId="1"/>
  </si>
  <si>
    <t xml:space="preserve"> 2:13.09</t>
    <phoneticPr fontId="1"/>
  </si>
  <si>
    <t xml:space="preserve"> 2:13.15</t>
    <phoneticPr fontId="1"/>
  </si>
  <si>
    <t xml:space="preserve"> 2:26.36</t>
    <phoneticPr fontId="1"/>
  </si>
  <si>
    <t xml:space="preserve"> 2:28.30</t>
    <phoneticPr fontId="1"/>
  </si>
  <si>
    <t xml:space="preserve"> 2:33.35</t>
    <phoneticPr fontId="1"/>
  </si>
  <si>
    <t xml:space="preserve"> 2:38.02</t>
    <phoneticPr fontId="1"/>
  </si>
  <si>
    <t xml:space="preserve"> 2:39.05</t>
    <phoneticPr fontId="1"/>
  </si>
  <si>
    <t xml:space="preserve"> 2:41.78</t>
    <phoneticPr fontId="1"/>
  </si>
  <si>
    <t xml:space="preserve"> 2:44.56</t>
    <phoneticPr fontId="1"/>
  </si>
  <si>
    <t xml:space="preserve"> 2:49.01</t>
    <phoneticPr fontId="1"/>
  </si>
  <si>
    <t>審判長　矢作　和昭　(印）　　　　　　　　　　記録主任　染谷　実　(印)</t>
    <rPh sb="0" eb="3">
      <t>シンパンチョウ</t>
    </rPh>
    <rPh sb="4" eb="6">
      <t>ヤハギ</t>
    </rPh>
    <rPh sb="7" eb="9">
      <t>カズアキ</t>
    </rPh>
    <rPh sb="11" eb="12">
      <t>イン</t>
    </rPh>
    <rPh sb="23" eb="25">
      <t>キロク</t>
    </rPh>
    <rPh sb="25" eb="27">
      <t>シュニン</t>
    </rPh>
    <rPh sb="28" eb="30">
      <t>ソメヤ</t>
    </rPh>
    <rPh sb="31" eb="32">
      <t>ミノル</t>
    </rPh>
    <rPh sb="34" eb="35">
      <t>イン</t>
    </rPh>
    <phoneticPr fontId="1"/>
  </si>
  <si>
    <t>4m61</t>
    <phoneticPr fontId="1"/>
  </si>
  <si>
    <t>4m63</t>
    <phoneticPr fontId="1"/>
  </si>
  <si>
    <t>4m86</t>
    <phoneticPr fontId="1"/>
  </si>
  <si>
    <t>4m34</t>
    <phoneticPr fontId="1"/>
  </si>
  <si>
    <t>4m72</t>
    <phoneticPr fontId="1"/>
  </si>
  <si>
    <t>5m07</t>
    <phoneticPr fontId="1"/>
  </si>
  <si>
    <t>4m93</t>
    <phoneticPr fontId="1"/>
  </si>
  <si>
    <t>4m62</t>
    <phoneticPr fontId="1"/>
  </si>
  <si>
    <t>DNS</t>
    <phoneticPr fontId="1"/>
  </si>
  <si>
    <t>NM</t>
    <phoneticPr fontId="1"/>
  </si>
  <si>
    <t>4m36</t>
    <phoneticPr fontId="1"/>
  </si>
  <si>
    <t>3m80</t>
    <phoneticPr fontId="1"/>
  </si>
  <si>
    <t>4m53</t>
    <phoneticPr fontId="1"/>
  </si>
  <si>
    <t>4m68</t>
    <phoneticPr fontId="1"/>
  </si>
  <si>
    <t>5m08</t>
    <phoneticPr fontId="1"/>
  </si>
  <si>
    <t>4m35</t>
    <phoneticPr fontId="1"/>
  </si>
  <si>
    <t>5m02</t>
    <phoneticPr fontId="1"/>
  </si>
  <si>
    <t>4m37</t>
    <phoneticPr fontId="1"/>
  </si>
  <si>
    <t>4m49</t>
    <phoneticPr fontId="1"/>
  </si>
  <si>
    <t>4m03</t>
    <phoneticPr fontId="1"/>
  </si>
</sst>
</file>

<file path=xl/styles.xml><?xml version="1.0" encoding="utf-8"?>
<styleSheet xmlns="http://schemas.openxmlformats.org/spreadsheetml/2006/main">
  <numFmts count="4">
    <numFmt numFmtId="176" formatCode="yyyy&quot;年&quot;m&quot;月&quot;d&quot;日&quot;;@"/>
    <numFmt numFmtId="177" formatCode="[$-F800]dddd\,\ mmmm\ dd\,\ yyyy"/>
    <numFmt numFmtId="178" formatCode="0.00_ "/>
    <numFmt numFmtId="179" formatCode="0.0_ 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176" fontId="0" fillId="0" borderId="0" xfId="0" applyNumberFormat="1">
      <alignment vertical="center"/>
    </xf>
    <xf numFmtId="0" fontId="5" fillId="0" borderId="15" xfId="0" applyFont="1" applyBorder="1" applyAlignment="1">
      <alignment horizontal="right" vertical="center" shrinkToFit="1"/>
    </xf>
    <xf numFmtId="0" fontId="6" fillId="0" borderId="15" xfId="0" applyFont="1" applyBorder="1" applyAlignment="1">
      <alignment horizontal="left" vertical="center"/>
    </xf>
    <xf numFmtId="176" fontId="6" fillId="0" borderId="15" xfId="0" applyNumberFormat="1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>
      <alignment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178" fontId="11" fillId="0" borderId="19" xfId="0" applyNumberFormat="1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179" fontId="11" fillId="0" borderId="22" xfId="0" applyNumberFormat="1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178" fontId="11" fillId="0" borderId="26" xfId="0" applyNumberFormat="1" applyFont="1" applyBorder="1" applyAlignment="1">
      <alignment horizontal="center" vertical="center" shrinkToFit="1"/>
    </xf>
    <xf numFmtId="179" fontId="11" fillId="0" borderId="30" xfId="0" applyNumberFormat="1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178" fontId="5" fillId="0" borderId="15" xfId="0" applyNumberFormat="1" applyFont="1" applyBorder="1" applyAlignment="1">
      <alignment horizontal="right" vertical="center" shrinkToFit="1"/>
    </xf>
    <xf numFmtId="178" fontId="7" fillId="0" borderId="1" xfId="0" applyNumberFormat="1" applyFont="1" applyBorder="1" applyAlignment="1">
      <alignment horizontal="center" vertical="center" shrinkToFit="1"/>
    </xf>
    <xf numFmtId="178" fontId="6" fillId="0" borderId="0" xfId="0" applyNumberFormat="1" applyFont="1" applyAlignment="1">
      <alignment horizontal="center" vertical="center"/>
    </xf>
    <xf numFmtId="178" fontId="6" fillId="0" borderId="0" xfId="0" applyNumberFormat="1" applyFont="1">
      <alignment vertical="center"/>
    </xf>
    <xf numFmtId="179" fontId="6" fillId="0" borderId="15" xfId="0" applyNumberFormat="1" applyFont="1" applyBorder="1" applyAlignment="1">
      <alignment horizontal="left" vertical="center"/>
    </xf>
    <xf numFmtId="179" fontId="7" fillId="0" borderId="1" xfId="0" applyNumberFormat="1" applyFont="1" applyBorder="1" applyAlignment="1">
      <alignment horizontal="center" vertical="center" shrinkToFit="1"/>
    </xf>
    <xf numFmtId="179" fontId="6" fillId="0" borderId="0" xfId="0" applyNumberFormat="1" applyFont="1" applyAlignment="1">
      <alignment horizontal="center" vertical="center"/>
    </xf>
    <xf numFmtId="179" fontId="6" fillId="0" borderId="0" xfId="0" applyNumberFormat="1" applyFont="1">
      <alignment vertical="center"/>
    </xf>
    <xf numFmtId="179" fontId="11" fillId="0" borderId="30" xfId="0" quotePrefix="1" applyNumberFormat="1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179" fontId="11" fillId="0" borderId="21" xfId="0" quotePrefix="1" applyNumberFormat="1" applyFont="1" applyBorder="1" applyAlignment="1">
      <alignment horizontal="center" vertical="center" shrinkToFit="1"/>
    </xf>
    <xf numFmtId="178" fontId="11" fillId="0" borderId="26" xfId="0" applyNumberFormat="1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179" fontId="11" fillId="0" borderId="34" xfId="0" quotePrefix="1" applyNumberFormat="1" applyFont="1" applyBorder="1" applyAlignment="1">
      <alignment horizontal="center" vertical="center" shrinkToFit="1"/>
    </xf>
    <xf numFmtId="0" fontId="9" fillId="0" borderId="17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178" fontId="11" fillId="0" borderId="36" xfId="0" applyNumberFormat="1" applyFont="1" applyBorder="1" applyAlignment="1">
      <alignment horizontal="center" vertical="center" shrinkToFit="1"/>
    </xf>
    <xf numFmtId="179" fontId="11" fillId="0" borderId="38" xfId="0" applyNumberFormat="1" applyFont="1" applyBorder="1" applyAlignment="1">
      <alignment horizontal="center" vertical="center" shrinkToFit="1"/>
    </xf>
    <xf numFmtId="179" fontId="11" fillId="0" borderId="40" xfId="0" applyNumberFormat="1" applyFont="1" applyBorder="1" applyAlignment="1">
      <alignment horizontal="center" vertical="center" shrinkToFit="1"/>
    </xf>
    <xf numFmtId="179" fontId="11" fillId="0" borderId="40" xfId="0" quotePrefix="1" applyNumberFormat="1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178" fontId="11" fillId="0" borderId="39" xfId="0" applyNumberFormat="1" applyFont="1" applyBorder="1" applyAlignment="1">
      <alignment horizontal="center" vertical="center" shrinkToFit="1"/>
    </xf>
    <xf numFmtId="179" fontId="11" fillId="0" borderId="37" xfId="0" quotePrefix="1" applyNumberFormat="1" applyFont="1" applyBorder="1" applyAlignment="1">
      <alignment horizontal="center" vertical="center" shrinkToFit="1"/>
    </xf>
    <xf numFmtId="179" fontId="11" fillId="0" borderId="41" xfId="0" quotePrefix="1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4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0" xfId="0" applyNumberFormat="1" applyFo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178" fontId="11" fillId="0" borderId="26" xfId="0" applyNumberFormat="1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178" fontId="11" fillId="0" borderId="39" xfId="0" applyNumberFormat="1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" fontId="11" fillId="0" borderId="23" xfId="0" applyNumberFormat="1" applyFont="1" applyBorder="1" applyAlignment="1">
      <alignment horizontal="center" vertical="center" wrapText="1"/>
    </xf>
    <xf numFmtId="21" fontId="11" fillId="0" borderId="27" xfId="0" applyNumberFormat="1" applyFont="1" applyBorder="1" applyAlignment="1">
      <alignment horizontal="center" vertical="center" wrapText="1"/>
    </xf>
    <xf numFmtId="21" fontId="11" fillId="0" borderId="11" xfId="0" applyNumberFormat="1" applyFont="1" applyBorder="1" applyAlignment="1">
      <alignment horizontal="center" vertical="center" wrapText="1"/>
    </xf>
    <xf numFmtId="21" fontId="11" fillId="0" borderId="2" xfId="0" applyNumberFormat="1" applyFont="1" applyBorder="1" applyAlignment="1">
      <alignment horizontal="center" vertical="center" wrapText="1"/>
    </xf>
    <xf numFmtId="21" fontId="11" fillId="0" borderId="6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" fontId="11" fillId="0" borderId="1" xfId="0" applyNumberFormat="1" applyFont="1" applyBorder="1" applyAlignment="1">
      <alignment horizontal="center" vertical="center" wrapText="1"/>
    </xf>
    <xf numFmtId="178" fontId="11" fillId="0" borderId="25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58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77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75;&#31435;&#38520;&#21332;/&#26149;&#12398;&#22823;&#20250;/13/13&#26149;&#32080;&#26524;/13&#12503;&#12525;&#21407;&#31295;&#65421;&#65438;&#65392;&#65405;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名簿"/>
      <sheetName val="ジュニア名簿"/>
      <sheetName val="ｼﾞｭﾆｱ名簿 (2)"/>
      <sheetName val="一般名簿 (3)"/>
      <sheetName val="一般Ｐ"/>
      <sheetName val="小学Ｐ"/>
      <sheetName val="中男Ｐ"/>
      <sheetName val="中女Ｐ"/>
      <sheetName val="リレーＰ"/>
      <sheetName val="順一男"/>
      <sheetName val="順一女"/>
      <sheetName val="順中男"/>
      <sheetName val="順中女"/>
      <sheetName val="順小学生"/>
      <sheetName val="覧一男"/>
      <sheetName val="覧一女"/>
      <sheetName val="覧Ｊｒ男"/>
      <sheetName val="覧Ｊｒ女"/>
      <sheetName val="小学2"/>
      <sheetName val="訂正用紙"/>
      <sheetName val="Sheet1"/>
    </sheetNames>
    <sheetDataSet>
      <sheetData sheetId="0">
        <row r="2">
          <cell r="A2">
            <v>501</v>
          </cell>
          <cell r="B2" t="str">
            <v>矢田 照貴</v>
          </cell>
          <cell r="D2" t="str">
            <v>MY☆STAR</v>
          </cell>
        </row>
        <row r="3">
          <cell r="A3">
            <v>502</v>
          </cell>
          <cell r="B3" t="str">
            <v>本間拓二郎</v>
          </cell>
          <cell r="D3" t="str">
            <v>東京陸協</v>
          </cell>
        </row>
        <row r="4">
          <cell r="A4">
            <v>503</v>
          </cell>
          <cell r="B4" t="str">
            <v>佐々木　拓也</v>
          </cell>
          <cell r="D4" t="str">
            <v>足立陸協</v>
          </cell>
        </row>
        <row r="5">
          <cell r="A5">
            <v>504</v>
          </cell>
          <cell r="B5" t="str">
            <v>舘森　広志</v>
          </cell>
          <cell r="D5" t="str">
            <v/>
          </cell>
        </row>
        <row r="6">
          <cell r="A6">
            <v>505</v>
          </cell>
          <cell r="B6" t="str">
            <v>須川　嘉一郎</v>
          </cell>
          <cell r="D6" t="str">
            <v>（有）須川ビル</v>
          </cell>
        </row>
        <row r="7">
          <cell r="A7">
            <v>506</v>
          </cell>
          <cell r="B7" t="str">
            <v>山田　龍聖</v>
          </cell>
          <cell r="D7" t="str">
            <v>東京理科大学</v>
          </cell>
        </row>
        <row r="8">
          <cell r="A8">
            <v>507</v>
          </cell>
          <cell r="B8" t="str">
            <v>林　拓也</v>
          </cell>
          <cell r="D8" t="str">
            <v>東京理科大学</v>
          </cell>
        </row>
        <row r="9">
          <cell r="A9">
            <v>508</v>
          </cell>
          <cell r="B9" t="str">
            <v>川井　伸行</v>
          </cell>
          <cell r="D9" t="str">
            <v/>
          </cell>
        </row>
        <row r="10">
          <cell r="A10">
            <v>509</v>
          </cell>
          <cell r="B10" t="str">
            <v>渡辺 一也</v>
          </cell>
          <cell r="D10" t="str">
            <v>J-CLUB</v>
          </cell>
        </row>
        <row r="11">
          <cell r="A11">
            <v>510</v>
          </cell>
          <cell r="B11" t="str">
            <v>曽合 拓夢</v>
          </cell>
          <cell r="D11" t="str">
            <v>J-CLUB</v>
          </cell>
        </row>
        <row r="12">
          <cell r="A12">
            <v>511</v>
          </cell>
          <cell r="B12" t="str">
            <v>西元 拓也</v>
          </cell>
          <cell r="D12" t="str">
            <v>J-CLUB</v>
          </cell>
        </row>
        <row r="13">
          <cell r="A13">
            <v>512</v>
          </cell>
          <cell r="B13" t="str">
            <v>吉田 致遠</v>
          </cell>
          <cell r="D13" t="str">
            <v>J-CLUB</v>
          </cell>
        </row>
        <row r="14">
          <cell r="A14">
            <v>513</v>
          </cell>
          <cell r="B14" t="str">
            <v>庄司 正行</v>
          </cell>
          <cell r="D14" t="str">
            <v>最速ＡＣ</v>
          </cell>
        </row>
        <row r="15">
          <cell r="A15">
            <v>514</v>
          </cell>
          <cell r="B15" t="str">
            <v>前田　浩一</v>
          </cell>
          <cell r="D15" t="str">
            <v>ガンバル会</v>
          </cell>
        </row>
        <row r="16">
          <cell r="A16">
            <v>515</v>
          </cell>
          <cell r="B16" t="str">
            <v>原　千広</v>
          </cell>
          <cell r="D16" t="str">
            <v>ガンバル会</v>
          </cell>
        </row>
        <row r="17">
          <cell r="A17">
            <v>516</v>
          </cell>
          <cell r="B17" t="str">
            <v>原　貴志</v>
          </cell>
          <cell r="D17" t="str">
            <v>ガンバル会</v>
          </cell>
        </row>
        <row r="18">
          <cell r="A18">
            <v>517</v>
          </cell>
          <cell r="B18" t="str">
            <v>森浦　満義</v>
          </cell>
          <cell r="D18" t="str">
            <v>ガンバル会</v>
          </cell>
        </row>
        <row r="19">
          <cell r="A19">
            <v>518</v>
          </cell>
          <cell r="B19" t="str">
            <v>前田　浩介</v>
          </cell>
          <cell r="D19" t="str">
            <v>ガンバル会</v>
          </cell>
        </row>
        <row r="20">
          <cell r="A20">
            <v>519</v>
          </cell>
          <cell r="B20" t="str">
            <v>松崎　研之</v>
          </cell>
          <cell r="D20" t="str">
            <v>ガンバル会</v>
          </cell>
        </row>
        <row r="21">
          <cell r="A21">
            <v>520</v>
          </cell>
          <cell r="B21" t="str">
            <v>新矢　和彦</v>
          </cell>
          <cell r="D21" t="str">
            <v>ガンバル会</v>
          </cell>
        </row>
        <row r="22">
          <cell r="A22">
            <v>521</v>
          </cell>
          <cell r="B22" t="str">
            <v>安田　浩二</v>
          </cell>
          <cell r="D22" t="str">
            <v>ＢＫ</v>
          </cell>
        </row>
        <row r="23">
          <cell r="A23">
            <v>522</v>
          </cell>
          <cell r="B23" t="str">
            <v>萩原 春香</v>
          </cell>
          <cell r="D23" t="str">
            <v>文林倶楽部</v>
          </cell>
        </row>
        <row r="24">
          <cell r="A24">
            <v>523</v>
          </cell>
          <cell r="B24" t="str">
            <v>山﨑　雅裕</v>
          </cell>
          <cell r="D24" t="str">
            <v>NewModeAC</v>
          </cell>
        </row>
        <row r="25">
          <cell r="A25">
            <v>524</v>
          </cell>
          <cell r="B25" t="str">
            <v>今村　彩</v>
          </cell>
          <cell r="D25" t="str">
            <v>NewModeAC</v>
          </cell>
        </row>
        <row r="26">
          <cell r="A26">
            <v>525</v>
          </cell>
          <cell r="B26" t="str">
            <v>福田　景子</v>
          </cell>
          <cell r="D26" t="str">
            <v>NewModeAC</v>
          </cell>
        </row>
        <row r="27">
          <cell r="A27">
            <v>526</v>
          </cell>
          <cell r="B27" t="str">
            <v>楠　芽衣</v>
          </cell>
          <cell r="D27" t="str">
            <v>NewModeAC</v>
          </cell>
        </row>
        <row r="28">
          <cell r="A28">
            <v>527</v>
          </cell>
          <cell r="B28" t="str">
            <v>青山　晴香</v>
          </cell>
          <cell r="D28" t="str">
            <v>NewModeAC</v>
          </cell>
        </row>
        <row r="29">
          <cell r="A29">
            <v>528</v>
          </cell>
          <cell r="B29" t="str">
            <v>志村　星来</v>
          </cell>
          <cell r="D29" t="str">
            <v>NewModeAC</v>
          </cell>
        </row>
        <row r="30">
          <cell r="A30">
            <v>529</v>
          </cell>
          <cell r="B30" t="str">
            <v>斉藤　歩</v>
          </cell>
          <cell r="D30" t="str">
            <v>NewModeAC</v>
          </cell>
        </row>
        <row r="31">
          <cell r="A31">
            <v>530</v>
          </cell>
          <cell r="B31" t="str">
            <v>國分　春菜</v>
          </cell>
          <cell r="D31" t="str">
            <v>NewModeAC</v>
          </cell>
        </row>
        <row r="32">
          <cell r="A32">
            <v>531</v>
          </cell>
          <cell r="B32" t="str">
            <v>上原　大地</v>
          </cell>
          <cell r="D32" t="str">
            <v>都立紅葉川高校</v>
          </cell>
        </row>
        <row r="33">
          <cell r="A33">
            <v>532</v>
          </cell>
          <cell r="B33" t="str">
            <v>岡本　直輝</v>
          </cell>
          <cell r="D33" t="str">
            <v>都立紅葉川高校</v>
          </cell>
        </row>
        <row r="34">
          <cell r="A34">
            <v>533</v>
          </cell>
          <cell r="B34" t="str">
            <v>牧野　巧</v>
          </cell>
          <cell r="D34" t="str">
            <v>都立紅葉川高校</v>
          </cell>
        </row>
        <row r="35">
          <cell r="A35">
            <v>534</v>
          </cell>
          <cell r="B35" t="str">
            <v>柴田　一馬</v>
          </cell>
          <cell r="D35" t="str">
            <v>都立紅葉川高校</v>
          </cell>
        </row>
        <row r="36">
          <cell r="A36">
            <v>535</v>
          </cell>
          <cell r="B36" t="str">
            <v>柿原　大輝</v>
          </cell>
          <cell r="D36" t="str">
            <v>都立紅葉川高校</v>
          </cell>
        </row>
        <row r="37">
          <cell r="A37">
            <v>536</v>
          </cell>
          <cell r="B37" t="str">
            <v>白石　翔汰</v>
          </cell>
          <cell r="D37" t="str">
            <v>都立紅葉川高校</v>
          </cell>
        </row>
        <row r="38">
          <cell r="A38">
            <v>537</v>
          </cell>
          <cell r="B38" t="str">
            <v>峰岸　和希</v>
          </cell>
          <cell r="D38" t="str">
            <v>都立紅葉川高校</v>
          </cell>
        </row>
        <row r="39">
          <cell r="A39">
            <v>538</v>
          </cell>
          <cell r="B39" t="str">
            <v>井上　朋之</v>
          </cell>
          <cell r="D39" t="str">
            <v>都立紅葉川高校</v>
          </cell>
        </row>
        <row r="40">
          <cell r="A40">
            <v>539</v>
          </cell>
          <cell r="B40" t="str">
            <v>瀧川　稜太</v>
          </cell>
          <cell r="D40" t="str">
            <v>都立紅葉川高校</v>
          </cell>
        </row>
        <row r="41">
          <cell r="A41">
            <v>540</v>
          </cell>
          <cell r="B41" t="str">
            <v>鈴木　稜平</v>
          </cell>
          <cell r="D41" t="str">
            <v>都立紅葉川高校</v>
          </cell>
        </row>
        <row r="42">
          <cell r="A42">
            <v>541</v>
          </cell>
          <cell r="B42" t="str">
            <v>草間　龍雅</v>
          </cell>
          <cell r="D42" t="str">
            <v>都立紅葉川高校</v>
          </cell>
        </row>
        <row r="43">
          <cell r="A43">
            <v>542</v>
          </cell>
          <cell r="B43" t="str">
            <v>伊藤　新也</v>
          </cell>
          <cell r="D43" t="str">
            <v>紅葉川高校教員</v>
          </cell>
        </row>
        <row r="44">
          <cell r="A44">
            <v>543</v>
          </cell>
          <cell r="B44" t="str">
            <v>畑中　昭平</v>
          </cell>
          <cell r="D44" t="str">
            <v>紅葉川高校教員</v>
          </cell>
        </row>
        <row r="45">
          <cell r="A45">
            <v>544</v>
          </cell>
          <cell r="B45" t="str">
            <v>細野　舞香</v>
          </cell>
          <cell r="D45" t="str">
            <v>都立紅葉川高校</v>
          </cell>
        </row>
        <row r="46">
          <cell r="A46">
            <v>545</v>
          </cell>
          <cell r="B46" t="str">
            <v>宮田　晃帆</v>
          </cell>
          <cell r="D46" t="str">
            <v>都立紅葉川高校</v>
          </cell>
        </row>
        <row r="47">
          <cell r="A47">
            <v>546</v>
          </cell>
          <cell r="B47" t="str">
            <v>平岡　晏奈</v>
          </cell>
          <cell r="D47" t="str">
            <v>都立紅葉川高校</v>
          </cell>
        </row>
        <row r="48">
          <cell r="A48">
            <v>547</v>
          </cell>
          <cell r="B48" t="str">
            <v>小山　未来</v>
          </cell>
          <cell r="D48" t="str">
            <v>都立紅葉川高校</v>
          </cell>
        </row>
        <row r="49">
          <cell r="A49">
            <v>548</v>
          </cell>
          <cell r="B49" t="str">
            <v>藤田 優貴</v>
          </cell>
          <cell r="D49" t="str">
            <v/>
          </cell>
        </row>
        <row r="50">
          <cell r="A50">
            <v>549</v>
          </cell>
          <cell r="B50" t="str">
            <v>高橋　篤</v>
          </cell>
          <cell r="D50" t="str">
            <v>中央大学</v>
          </cell>
        </row>
        <row r="51">
          <cell r="A51">
            <v>550</v>
          </cell>
          <cell r="B51" t="str">
            <v>齋藤　翔太</v>
          </cell>
          <cell r="D51" t="str">
            <v>中央大学</v>
          </cell>
        </row>
        <row r="52">
          <cell r="A52">
            <v>551</v>
          </cell>
          <cell r="B52" t="str">
            <v>弘瀬　悠麻</v>
          </cell>
          <cell r="D52" t="str">
            <v>足立工業高校</v>
          </cell>
        </row>
        <row r="53">
          <cell r="A53">
            <v>552</v>
          </cell>
          <cell r="B53" t="str">
            <v>松下 拡太</v>
          </cell>
          <cell r="D53" t="str">
            <v/>
          </cell>
        </row>
        <row r="54">
          <cell r="A54">
            <v>553</v>
          </cell>
          <cell r="B54" t="str">
            <v>土谷　亮介</v>
          </cell>
          <cell r="D54" t="str">
            <v>都立足立西高等学校</v>
          </cell>
        </row>
        <row r="55">
          <cell r="A55">
            <v>554</v>
          </cell>
          <cell r="B55" t="str">
            <v>園部　和章</v>
          </cell>
          <cell r="D55" t="str">
            <v>都立足立西高等学校</v>
          </cell>
        </row>
        <row r="56">
          <cell r="A56">
            <v>555</v>
          </cell>
          <cell r="B56" t="str">
            <v>板田　明洋</v>
          </cell>
          <cell r="D56" t="str">
            <v>都立足立西高等学校</v>
          </cell>
        </row>
        <row r="57">
          <cell r="A57">
            <v>556</v>
          </cell>
          <cell r="B57" t="str">
            <v>沖山　恵大</v>
          </cell>
          <cell r="D57" t="str">
            <v>都立足立西高等学校</v>
          </cell>
        </row>
        <row r="58">
          <cell r="A58">
            <v>557</v>
          </cell>
          <cell r="B58" t="str">
            <v>梅澤　駿</v>
          </cell>
          <cell r="D58" t="str">
            <v>都立足立西高等学校</v>
          </cell>
        </row>
        <row r="59">
          <cell r="A59">
            <v>558</v>
          </cell>
          <cell r="B59" t="str">
            <v>吉澤　伶</v>
          </cell>
          <cell r="D59" t="str">
            <v>日本橋女学館高校</v>
          </cell>
        </row>
        <row r="60">
          <cell r="A60">
            <v>559</v>
          </cell>
          <cell r="B60" t="str">
            <v>川﨑　衣澄</v>
          </cell>
          <cell r="D60" t="str">
            <v>日本橋女学館高校</v>
          </cell>
        </row>
        <row r="61">
          <cell r="A61">
            <v>560</v>
          </cell>
          <cell r="B61" t="str">
            <v>田代　三佳</v>
          </cell>
          <cell r="D61" t="str">
            <v>日本橋女学館高校</v>
          </cell>
        </row>
        <row r="62">
          <cell r="A62">
            <v>561</v>
          </cell>
          <cell r="B62" t="str">
            <v>吉本　真友</v>
          </cell>
          <cell r="D62" t="str">
            <v>日本橋女学館高校</v>
          </cell>
        </row>
        <row r="63">
          <cell r="A63">
            <v>562</v>
          </cell>
          <cell r="B63" t="str">
            <v>山田　彩可</v>
          </cell>
          <cell r="D63" t="str">
            <v>日本橋女学館高校</v>
          </cell>
        </row>
        <row r="64">
          <cell r="A64">
            <v>563</v>
          </cell>
          <cell r="B64" t="str">
            <v>佐藤　ほのか</v>
          </cell>
          <cell r="D64" t="str">
            <v>日本橋女学館高校</v>
          </cell>
        </row>
        <row r="65">
          <cell r="A65">
            <v>564</v>
          </cell>
          <cell r="B65" t="str">
            <v>魚地　朱璃</v>
          </cell>
          <cell r="D65" t="str">
            <v>日本橋女学館高校</v>
          </cell>
        </row>
        <row r="66">
          <cell r="A66">
            <v>565</v>
          </cell>
          <cell r="B66" t="str">
            <v>高木　美佑</v>
          </cell>
          <cell r="D66" t="str">
            <v>日本橋女学館高校</v>
          </cell>
        </row>
        <row r="67">
          <cell r="A67">
            <v>566</v>
          </cell>
          <cell r="B67" t="str">
            <v>辻本　あかね</v>
          </cell>
          <cell r="D67" t="str">
            <v>日本橋女学館高校</v>
          </cell>
        </row>
        <row r="68">
          <cell r="A68">
            <v>567</v>
          </cell>
          <cell r="B68" t="str">
            <v>齋藤　杏里彩</v>
          </cell>
          <cell r="D68" t="str">
            <v>日本橋女学館高校</v>
          </cell>
        </row>
        <row r="69">
          <cell r="A69">
            <v>568</v>
          </cell>
          <cell r="B69" t="str">
            <v>玉井　実穂</v>
          </cell>
          <cell r="D69" t="str">
            <v>日本橋女学館高校</v>
          </cell>
        </row>
        <row r="70">
          <cell r="A70">
            <v>569</v>
          </cell>
          <cell r="B70" t="str">
            <v>吉成　祐子</v>
          </cell>
          <cell r="D70" t="str">
            <v>日本橋女学館高校</v>
          </cell>
        </row>
        <row r="71">
          <cell r="A71">
            <v>570</v>
          </cell>
          <cell r="B71" t="str">
            <v>鈴木　千景</v>
          </cell>
          <cell r="D71" t="str">
            <v>日本橋女学館高校</v>
          </cell>
        </row>
        <row r="72">
          <cell r="A72">
            <v>571</v>
          </cell>
          <cell r="B72" t="str">
            <v>五十嵐　恋</v>
          </cell>
          <cell r="D72" t="str">
            <v>日本橋女学館高校</v>
          </cell>
        </row>
        <row r="73">
          <cell r="A73">
            <v>572</v>
          </cell>
          <cell r="B73" t="str">
            <v>牧野　海沙</v>
          </cell>
          <cell r="D73" t="str">
            <v>日本橋女学館高校</v>
          </cell>
        </row>
        <row r="74">
          <cell r="A74">
            <v>573</v>
          </cell>
          <cell r="B74" t="str">
            <v>大里　愛美</v>
          </cell>
          <cell r="D74" t="str">
            <v>日本橋女学館高校</v>
          </cell>
        </row>
        <row r="75">
          <cell r="A75">
            <v>574</v>
          </cell>
          <cell r="B75" t="str">
            <v>東本　瑞紀</v>
          </cell>
          <cell r="D75" t="str">
            <v>日本橋女学館高校</v>
          </cell>
        </row>
        <row r="76">
          <cell r="A76">
            <v>575</v>
          </cell>
          <cell r="B76" t="str">
            <v>寺嶋　瑞季</v>
          </cell>
          <cell r="D76" t="str">
            <v>日本橋女学館高校</v>
          </cell>
        </row>
        <row r="77">
          <cell r="A77">
            <v>576</v>
          </cell>
          <cell r="B77" t="str">
            <v>加藤　邑梨</v>
          </cell>
          <cell r="D77" t="str">
            <v>日本橋女学館高校</v>
          </cell>
        </row>
        <row r="78">
          <cell r="A78">
            <v>577</v>
          </cell>
          <cell r="B78" t="str">
            <v>福井　織央莉</v>
          </cell>
          <cell r="D78" t="str">
            <v>日本橋女学館高校</v>
          </cell>
        </row>
        <row r="79">
          <cell r="A79">
            <v>578</v>
          </cell>
          <cell r="B79" t="str">
            <v>矢野　友理</v>
          </cell>
          <cell r="D79" t="str">
            <v>日本橋女学館高校</v>
          </cell>
        </row>
        <row r="80">
          <cell r="A80">
            <v>579</v>
          </cell>
          <cell r="B80" t="str">
            <v>佐々木美波</v>
          </cell>
          <cell r="D80" t="str">
            <v>日本橋女学館高校</v>
          </cell>
        </row>
        <row r="81">
          <cell r="A81">
            <v>580</v>
          </cell>
          <cell r="B81" t="str">
            <v>竹下　希望</v>
          </cell>
          <cell r="D81" t="str">
            <v>日本橋女学館高校</v>
          </cell>
        </row>
        <row r="82">
          <cell r="A82">
            <v>581</v>
          </cell>
          <cell r="B82" t="str">
            <v>原田　ゆりえ</v>
          </cell>
          <cell r="D82" t="str">
            <v>日本橋女学館高校</v>
          </cell>
        </row>
        <row r="83">
          <cell r="A83">
            <v>582</v>
          </cell>
          <cell r="B83" t="str">
            <v>宮内　直美</v>
          </cell>
          <cell r="D83" t="str">
            <v>日本橋女学館高校</v>
          </cell>
        </row>
        <row r="84">
          <cell r="A84">
            <v>583</v>
          </cell>
          <cell r="B84" t="str">
            <v>西野　由華子</v>
          </cell>
          <cell r="D84" t="str">
            <v>日本橋女学館高校</v>
          </cell>
        </row>
        <row r="85">
          <cell r="A85">
            <v>584</v>
          </cell>
          <cell r="B85" t="str">
            <v>渡辺　綾</v>
          </cell>
          <cell r="D85" t="str">
            <v>日本橋女学館高校</v>
          </cell>
        </row>
        <row r="86">
          <cell r="A86">
            <v>585</v>
          </cell>
          <cell r="B86" t="str">
            <v>真部　夏</v>
          </cell>
          <cell r="D86" t="str">
            <v>日本橋女学館高校</v>
          </cell>
        </row>
        <row r="87">
          <cell r="A87">
            <v>586</v>
          </cell>
          <cell r="B87" t="str">
            <v>藤田　耕平</v>
          </cell>
          <cell r="D87" t="str">
            <v>足立学園高等学校</v>
          </cell>
        </row>
        <row r="88">
          <cell r="A88">
            <v>587</v>
          </cell>
          <cell r="B88" t="str">
            <v>河﨑　歩</v>
          </cell>
          <cell r="D88" t="str">
            <v>足立学園高等学校</v>
          </cell>
        </row>
        <row r="89">
          <cell r="A89">
            <v>588</v>
          </cell>
          <cell r="B89" t="str">
            <v>黒津　永吉</v>
          </cell>
          <cell r="D89" t="str">
            <v>足立学園高等学校</v>
          </cell>
        </row>
        <row r="90">
          <cell r="A90">
            <v>589</v>
          </cell>
          <cell r="B90" t="str">
            <v>日比野　弘毅</v>
          </cell>
          <cell r="D90" t="str">
            <v>足立学園高等学校</v>
          </cell>
        </row>
        <row r="91">
          <cell r="A91">
            <v>590</v>
          </cell>
          <cell r="B91" t="str">
            <v>吉橋　大将</v>
          </cell>
          <cell r="D91" t="str">
            <v>足立学園高等学校</v>
          </cell>
        </row>
        <row r="92">
          <cell r="A92">
            <v>591</v>
          </cell>
          <cell r="B92" t="str">
            <v>岡野　広純</v>
          </cell>
          <cell r="D92" t="str">
            <v>足立学園高等学校</v>
          </cell>
        </row>
        <row r="93">
          <cell r="A93">
            <v>592</v>
          </cell>
          <cell r="B93" t="str">
            <v>西牟田　晃平</v>
          </cell>
          <cell r="D93" t="str">
            <v>足立学園高等学校</v>
          </cell>
        </row>
        <row r="94">
          <cell r="A94">
            <v>593</v>
          </cell>
          <cell r="B94" t="str">
            <v>湯浅　拓也</v>
          </cell>
          <cell r="D94" t="str">
            <v>足立学園高等学校</v>
          </cell>
        </row>
        <row r="95">
          <cell r="A95">
            <v>594</v>
          </cell>
          <cell r="B95" t="str">
            <v>永島　慎太郎</v>
          </cell>
          <cell r="D95" t="str">
            <v>足立学園高等学校</v>
          </cell>
        </row>
        <row r="96">
          <cell r="A96">
            <v>595</v>
          </cell>
          <cell r="B96" t="str">
            <v>疋田　瑞樹</v>
          </cell>
          <cell r="D96" t="str">
            <v>足立学園高等学校</v>
          </cell>
        </row>
        <row r="97">
          <cell r="A97">
            <v>596</v>
          </cell>
          <cell r="B97" t="str">
            <v>小林　将輝</v>
          </cell>
          <cell r="D97" t="str">
            <v>足立学園高等学校</v>
          </cell>
        </row>
        <row r="98">
          <cell r="A98">
            <v>597</v>
          </cell>
          <cell r="B98" t="str">
            <v>篠崎　浩</v>
          </cell>
          <cell r="D98" t="str">
            <v>足立学園高等学校</v>
          </cell>
        </row>
        <row r="99">
          <cell r="A99">
            <v>598</v>
          </cell>
          <cell r="B99" t="str">
            <v>太田　匠</v>
          </cell>
          <cell r="D99" t="str">
            <v>足立学園高等学校</v>
          </cell>
        </row>
        <row r="100">
          <cell r="A100">
            <v>599</v>
          </cell>
          <cell r="B100" t="str">
            <v>飯島　宏太</v>
          </cell>
          <cell r="D100" t="str">
            <v>足立学園高等学校</v>
          </cell>
        </row>
        <row r="101">
          <cell r="A101">
            <v>600</v>
          </cell>
          <cell r="B101" t="str">
            <v>鈴木　一成</v>
          </cell>
          <cell r="D101" t="str">
            <v>足立学園高等学校</v>
          </cell>
        </row>
        <row r="102">
          <cell r="A102">
            <v>601</v>
          </cell>
          <cell r="B102" t="str">
            <v>滝口　匠</v>
          </cell>
          <cell r="D102" t="str">
            <v>足立学園高等学校</v>
          </cell>
        </row>
        <row r="103">
          <cell r="A103">
            <v>602</v>
          </cell>
          <cell r="B103" t="str">
            <v>宮原　潤</v>
          </cell>
          <cell r="D103" t="str">
            <v>足立学園OB</v>
          </cell>
        </row>
        <row r="104">
          <cell r="A104">
            <v>603</v>
          </cell>
          <cell r="B104" t="str">
            <v>飛田　宗哉</v>
          </cell>
          <cell r="D104" t="str">
            <v>足立学園OB</v>
          </cell>
        </row>
        <row r="105">
          <cell r="A105">
            <v>604</v>
          </cell>
          <cell r="B105" t="str">
            <v>清水　孝一郎</v>
          </cell>
          <cell r="D105" t="str">
            <v>足立学園OB</v>
          </cell>
        </row>
        <row r="106">
          <cell r="A106">
            <v>605</v>
          </cell>
          <cell r="B106" t="str">
            <v>清野　弘朗</v>
          </cell>
          <cell r="D106" t="str">
            <v>足立学園OB</v>
          </cell>
        </row>
        <row r="107">
          <cell r="A107">
            <v>606</v>
          </cell>
          <cell r="B107" t="str">
            <v>角田　心</v>
          </cell>
          <cell r="D107" t="str">
            <v>足立学園OB</v>
          </cell>
        </row>
        <row r="108">
          <cell r="A108">
            <v>607</v>
          </cell>
          <cell r="B108" t="str">
            <v>高宮　将弘</v>
          </cell>
          <cell r="D108" t="str">
            <v>足立学園OB</v>
          </cell>
        </row>
        <row r="109">
          <cell r="A109">
            <v>608</v>
          </cell>
          <cell r="B109" t="str">
            <v>尾引　雅彦</v>
          </cell>
          <cell r="D109" t="str">
            <v>足立学園OB</v>
          </cell>
        </row>
        <row r="110">
          <cell r="A110">
            <v>609</v>
          </cell>
          <cell r="B110" t="str">
            <v>津山　亮太</v>
          </cell>
          <cell r="D110" t="str">
            <v>足立学園OB</v>
          </cell>
        </row>
        <row r="111">
          <cell r="A111">
            <v>610</v>
          </cell>
          <cell r="B111" t="str">
            <v>袴田　翔</v>
          </cell>
          <cell r="D111" t="str">
            <v>足立学園OB</v>
          </cell>
        </row>
        <row r="112">
          <cell r="A112">
            <v>611</v>
          </cell>
          <cell r="B112" t="str">
            <v>小川　創平</v>
          </cell>
          <cell r="D112" t="str">
            <v>足立学園OB</v>
          </cell>
        </row>
        <row r="113">
          <cell r="A113">
            <v>612</v>
          </cell>
          <cell r="B113" t="str">
            <v>黒津　雅治</v>
          </cell>
          <cell r="D113" t="str">
            <v>足立学園OB</v>
          </cell>
        </row>
        <row r="114">
          <cell r="A114">
            <v>613</v>
          </cell>
          <cell r="B114" t="str">
            <v>武田　竜馬</v>
          </cell>
          <cell r="D114" t="str">
            <v>足立学園OB</v>
          </cell>
        </row>
        <row r="115">
          <cell r="A115">
            <v>614</v>
          </cell>
          <cell r="B115" t="str">
            <v>大浦　豊</v>
          </cell>
          <cell r="D115" t="str">
            <v>足立学園OB</v>
          </cell>
        </row>
        <row r="116">
          <cell r="A116">
            <v>615</v>
          </cell>
          <cell r="B116" t="str">
            <v>関根　希望</v>
          </cell>
          <cell r="D116" t="str">
            <v>足立学園OB</v>
          </cell>
        </row>
        <row r="117">
          <cell r="A117">
            <v>616</v>
          </cell>
          <cell r="B117" t="str">
            <v>斉藤　大貴</v>
          </cell>
          <cell r="D117" t="str">
            <v>足立学園OB</v>
          </cell>
        </row>
        <row r="118">
          <cell r="A118">
            <v>617</v>
          </cell>
          <cell r="B118" t="str">
            <v>鈴木　颯</v>
          </cell>
          <cell r="D118" t="str">
            <v>足立学園OB</v>
          </cell>
        </row>
        <row r="119">
          <cell r="A119">
            <v>618</v>
          </cell>
          <cell r="B119" t="str">
            <v>高林　努</v>
          </cell>
          <cell r="D119" t="str">
            <v>足立学園OB</v>
          </cell>
        </row>
        <row r="120">
          <cell r="A120">
            <v>619</v>
          </cell>
          <cell r="B120" t="str">
            <v>久﨑　雅隆</v>
          </cell>
          <cell r="D120" t="str">
            <v>足立学園OB</v>
          </cell>
        </row>
        <row r="121">
          <cell r="A121">
            <v>620</v>
          </cell>
          <cell r="B121" t="str">
            <v>山中 啓司</v>
          </cell>
          <cell r="D121" t="str">
            <v>ＲＪＫ</v>
          </cell>
        </row>
        <row r="122">
          <cell r="A122">
            <v>621</v>
          </cell>
          <cell r="B122" t="str">
            <v>小林 泰則</v>
          </cell>
          <cell r="D122" t="str">
            <v>ＲＪＫ</v>
          </cell>
        </row>
        <row r="123">
          <cell r="A123">
            <v>622</v>
          </cell>
          <cell r="B123" t="str">
            <v>岩井　勝</v>
          </cell>
          <cell r="D123" t="str">
            <v>ＲＪＫ</v>
          </cell>
        </row>
        <row r="124">
          <cell r="A124">
            <v>623</v>
          </cell>
          <cell r="B124" t="str">
            <v>林　憲吾</v>
          </cell>
          <cell r="D124" t="str">
            <v>ＲＪＫ</v>
          </cell>
        </row>
        <row r="125">
          <cell r="A125">
            <v>624</v>
          </cell>
          <cell r="B125" t="str">
            <v>豊桑　逸</v>
          </cell>
          <cell r="D125" t="str">
            <v>ＲＪＫ</v>
          </cell>
        </row>
        <row r="126">
          <cell r="A126">
            <v>625</v>
          </cell>
          <cell r="B126" t="str">
            <v>斎藤康洋</v>
          </cell>
          <cell r="D126" t="str">
            <v>ＲＪＫ</v>
          </cell>
        </row>
        <row r="127">
          <cell r="A127">
            <v>626</v>
          </cell>
          <cell r="B127" t="str">
            <v>渡辺　吏</v>
          </cell>
          <cell r="D127" t="str">
            <v>ＲＪＫ</v>
          </cell>
        </row>
        <row r="128">
          <cell r="A128">
            <v>627</v>
          </cell>
          <cell r="B128" t="str">
            <v>南舘 幸治</v>
          </cell>
          <cell r="D128" t="str">
            <v>ＲＪＫ</v>
          </cell>
        </row>
        <row r="129">
          <cell r="A129">
            <v>628</v>
          </cell>
          <cell r="B129" t="str">
            <v>高橋 敏彦</v>
          </cell>
          <cell r="D129" t="str">
            <v>ＲＪＫ</v>
          </cell>
        </row>
        <row r="130">
          <cell r="A130">
            <v>629</v>
          </cell>
          <cell r="B130" t="str">
            <v>北島　寛幸</v>
          </cell>
          <cell r="D130" t="str">
            <v>上野高校ＯＢ</v>
          </cell>
        </row>
        <row r="131">
          <cell r="A131">
            <v>630</v>
          </cell>
          <cell r="B131" t="str">
            <v>緒方　健作</v>
          </cell>
          <cell r="D131" t="str">
            <v>上野高校ＯＢ</v>
          </cell>
        </row>
        <row r="132">
          <cell r="A132">
            <v>631</v>
          </cell>
          <cell r="B132" t="str">
            <v>中山　潤</v>
          </cell>
          <cell r="D132" t="str">
            <v>上野高校ＯＢ</v>
          </cell>
        </row>
        <row r="133">
          <cell r="A133">
            <v>632</v>
          </cell>
          <cell r="B133" t="str">
            <v>新田　賢一</v>
          </cell>
          <cell r="D133" t="str">
            <v>上野高校ＯＢ</v>
          </cell>
        </row>
        <row r="134">
          <cell r="A134">
            <v>633</v>
          </cell>
          <cell r="B134" t="str">
            <v>菅原　裕一</v>
          </cell>
          <cell r="D134" t="str">
            <v>上野高校ＯＢ</v>
          </cell>
        </row>
        <row r="135">
          <cell r="A135">
            <v>634</v>
          </cell>
          <cell r="B135" t="str">
            <v>林　信繁</v>
          </cell>
          <cell r="D135" t="str">
            <v>上野高校ＯＢ</v>
          </cell>
        </row>
        <row r="136">
          <cell r="A136">
            <v>635</v>
          </cell>
          <cell r="B136" t="str">
            <v>高柳 義人</v>
          </cell>
          <cell r="D136" t="str">
            <v>走和会十四</v>
          </cell>
        </row>
        <row r="137">
          <cell r="A137">
            <v>636</v>
          </cell>
          <cell r="B137" t="str">
            <v>桜井 研志</v>
          </cell>
          <cell r="D137" t="str">
            <v>走和会十四</v>
          </cell>
        </row>
        <row r="138">
          <cell r="A138">
            <v>637</v>
          </cell>
          <cell r="B138" t="str">
            <v>森畑 孝志</v>
          </cell>
          <cell r="D138" t="str">
            <v>走和会十四</v>
          </cell>
        </row>
        <row r="139">
          <cell r="A139">
            <v>638</v>
          </cell>
          <cell r="B139" t="str">
            <v>國井 嘉明</v>
          </cell>
          <cell r="D139" t="str">
            <v>走和会十四</v>
          </cell>
        </row>
        <row r="140">
          <cell r="A140">
            <v>639</v>
          </cell>
          <cell r="B140" t="str">
            <v>後藤 公子</v>
          </cell>
          <cell r="D140" t="str">
            <v>走和会十四</v>
          </cell>
        </row>
        <row r="141">
          <cell r="A141">
            <v>640</v>
          </cell>
          <cell r="B141" t="str">
            <v>佐伯 みき</v>
          </cell>
          <cell r="D141" t="str">
            <v>走和会十四</v>
          </cell>
        </row>
        <row r="142">
          <cell r="A142">
            <v>641</v>
          </cell>
          <cell r="B142" t="str">
            <v>桜井 順子</v>
          </cell>
          <cell r="D142" t="str">
            <v>走和会十四</v>
          </cell>
        </row>
        <row r="143">
          <cell r="A143">
            <v>642</v>
          </cell>
          <cell r="B143" t="str">
            <v>石川 正一</v>
          </cell>
          <cell r="D143" t="str">
            <v>タケヤ</v>
          </cell>
        </row>
        <row r="144">
          <cell r="A144">
            <v>643</v>
          </cell>
          <cell r="B144" t="str">
            <v>土佐 岩夫</v>
          </cell>
          <cell r="D144" t="str">
            <v>大日精化</v>
          </cell>
        </row>
        <row r="145">
          <cell r="A145">
            <v>644</v>
          </cell>
          <cell r="B145" t="str">
            <v>山口 克三</v>
          </cell>
          <cell r="D145" t="str">
            <v/>
          </cell>
        </row>
        <row r="146">
          <cell r="A146">
            <v>645</v>
          </cell>
          <cell r="B146" t="str">
            <v>中村 廣美</v>
          </cell>
          <cell r="D146" t="str">
            <v>Ｒ・コウヨウ</v>
          </cell>
        </row>
        <row r="147">
          <cell r="A147">
            <v>646</v>
          </cell>
          <cell r="B147" t="str">
            <v>池田 隆人</v>
          </cell>
          <cell r="D147" t="str">
            <v>Ｒ・コウヨウ</v>
          </cell>
        </row>
        <row r="148">
          <cell r="A148">
            <v>647</v>
          </cell>
          <cell r="B148" t="str">
            <v>中村 洋光</v>
          </cell>
          <cell r="D148" t="str">
            <v>Ｒ・コウヨウ</v>
          </cell>
        </row>
        <row r="149">
          <cell r="A149">
            <v>648</v>
          </cell>
          <cell r="B149" t="str">
            <v>長村 嘉浩</v>
          </cell>
          <cell r="D149" t="str">
            <v/>
          </cell>
        </row>
        <row r="150">
          <cell r="A150">
            <v>649</v>
          </cell>
          <cell r="B150" t="str">
            <v>松下 康廣</v>
          </cell>
          <cell r="D150" t="str">
            <v>ハートフルＲＣ</v>
          </cell>
        </row>
        <row r="151">
          <cell r="A151">
            <v>650</v>
          </cell>
          <cell r="B151" t="str">
            <v>仲本 燿太</v>
          </cell>
          <cell r="D151" t="str">
            <v>チーム園田</v>
          </cell>
        </row>
        <row r="152">
          <cell r="A152">
            <v>651</v>
          </cell>
          <cell r="B152" t="str">
            <v>宮地 光陽</v>
          </cell>
          <cell r="D152" t="str">
            <v>足立ＯＢ</v>
          </cell>
        </row>
        <row r="153">
          <cell r="A153">
            <v>652</v>
          </cell>
          <cell r="B153" t="str">
            <v>佐藤 晃</v>
          </cell>
          <cell r="D153" t="str">
            <v>足立ＯＢ</v>
          </cell>
        </row>
        <row r="154">
          <cell r="A154">
            <v>653</v>
          </cell>
          <cell r="B154" t="str">
            <v>鈴木 拓人</v>
          </cell>
          <cell r="D154" t="str">
            <v>足立ＯＢ</v>
          </cell>
        </row>
        <row r="155">
          <cell r="A155">
            <v>654</v>
          </cell>
          <cell r="B155" t="str">
            <v>小林 智博</v>
          </cell>
          <cell r="D155" t="str">
            <v>足立ＯＢ</v>
          </cell>
        </row>
        <row r="156">
          <cell r="A156">
            <v>655</v>
          </cell>
          <cell r="B156" t="str">
            <v>福島 育恵</v>
          </cell>
          <cell r="D156" t="str">
            <v>足立ＯＢ</v>
          </cell>
        </row>
        <row r="157">
          <cell r="A157">
            <v>656</v>
          </cell>
          <cell r="B157" t="str">
            <v>梅津 佳恵</v>
          </cell>
          <cell r="D157" t="str">
            <v>足立ＯＢ</v>
          </cell>
        </row>
        <row r="158">
          <cell r="A158">
            <v>657</v>
          </cell>
          <cell r="B158" t="str">
            <v>田名部 雷也</v>
          </cell>
          <cell r="D158" t="str">
            <v>葛飾総合高校</v>
          </cell>
        </row>
        <row r="159">
          <cell r="A159">
            <v>658</v>
          </cell>
          <cell r="B159" t="str">
            <v>中山 惟月</v>
          </cell>
          <cell r="D159" t="str">
            <v>葛飾総合高校</v>
          </cell>
        </row>
        <row r="160">
          <cell r="A160">
            <v>659</v>
          </cell>
          <cell r="B160" t="str">
            <v>安西 翔太</v>
          </cell>
          <cell r="D160" t="str">
            <v>葛飾総合高校</v>
          </cell>
        </row>
        <row r="161">
          <cell r="A161">
            <v>660</v>
          </cell>
          <cell r="B161" t="str">
            <v>星　和幸</v>
          </cell>
          <cell r="D161" t="str">
            <v>葛飾総合高校</v>
          </cell>
        </row>
        <row r="162">
          <cell r="A162">
            <v>661</v>
          </cell>
          <cell r="B162" t="str">
            <v>櫛田 海斗</v>
          </cell>
          <cell r="D162" t="str">
            <v>葛飾総合高校</v>
          </cell>
        </row>
        <row r="163">
          <cell r="A163">
            <v>662</v>
          </cell>
          <cell r="B163" t="str">
            <v>横山 一博</v>
          </cell>
          <cell r="D163" t="str">
            <v/>
          </cell>
        </row>
        <row r="164">
          <cell r="A164">
            <v>663</v>
          </cell>
          <cell r="B164" t="str">
            <v>三代 恭平</v>
          </cell>
          <cell r="D164" t="str">
            <v/>
          </cell>
        </row>
        <row r="165">
          <cell r="A165">
            <v>664</v>
          </cell>
          <cell r="B165" t="str">
            <v>佐々　裕人</v>
          </cell>
          <cell r="D165" t="str">
            <v/>
          </cell>
        </row>
        <row r="166">
          <cell r="A166">
            <v>665</v>
          </cell>
          <cell r="B166" t="str">
            <v>緑川　大貴</v>
          </cell>
          <cell r="D166" t="str">
            <v>江北AC</v>
          </cell>
        </row>
        <row r="167">
          <cell r="A167">
            <v>666</v>
          </cell>
          <cell r="B167" t="str">
            <v>星野 浩一</v>
          </cell>
          <cell r="D167" t="str">
            <v>都立足立高校</v>
          </cell>
        </row>
        <row r="168">
          <cell r="A168">
            <v>667</v>
          </cell>
          <cell r="B168" t="str">
            <v>坂本 勝利</v>
          </cell>
          <cell r="D168" t="str">
            <v>都立足立高校</v>
          </cell>
        </row>
        <row r="169">
          <cell r="A169">
            <v>668</v>
          </cell>
          <cell r="B169" t="str">
            <v>興津 史弥</v>
          </cell>
          <cell r="D169" t="str">
            <v>都立足立高校</v>
          </cell>
        </row>
        <row r="170">
          <cell r="A170">
            <v>669</v>
          </cell>
          <cell r="B170" t="str">
            <v>小林 昴明夢</v>
          </cell>
          <cell r="D170" t="str">
            <v>都立足立高校</v>
          </cell>
        </row>
        <row r="171">
          <cell r="A171">
            <v>670</v>
          </cell>
          <cell r="B171" t="str">
            <v>飯田 直樹</v>
          </cell>
          <cell r="D171" t="str">
            <v>都立足立高校</v>
          </cell>
        </row>
        <row r="172">
          <cell r="A172">
            <v>671</v>
          </cell>
          <cell r="B172" t="str">
            <v>達家  翔</v>
          </cell>
          <cell r="D172" t="str">
            <v>都立足立高校</v>
          </cell>
        </row>
        <row r="173">
          <cell r="A173">
            <v>672</v>
          </cell>
          <cell r="B173" t="str">
            <v>北尾 大樹</v>
          </cell>
          <cell r="D173" t="str">
            <v>都立足立高校</v>
          </cell>
        </row>
        <row r="174">
          <cell r="A174">
            <v>673</v>
          </cell>
          <cell r="B174" t="str">
            <v>新田 倫大</v>
          </cell>
          <cell r="D174" t="str">
            <v>都立足立高校</v>
          </cell>
        </row>
        <row r="175">
          <cell r="A175">
            <v>674</v>
          </cell>
          <cell r="B175" t="str">
            <v>八木  悠</v>
          </cell>
          <cell r="D175" t="str">
            <v>都立足立高校</v>
          </cell>
        </row>
        <row r="176">
          <cell r="A176">
            <v>675</v>
          </cell>
          <cell r="B176" t="str">
            <v>杉山 秀樹</v>
          </cell>
          <cell r="D176" t="str">
            <v>都立足立高校</v>
          </cell>
        </row>
        <row r="177">
          <cell r="A177">
            <v>676</v>
          </cell>
          <cell r="B177" t="str">
            <v>秋山 由真</v>
          </cell>
          <cell r="D177" t="str">
            <v>都立足立高校</v>
          </cell>
        </row>
        <row r="178">
          <cell r="A178">
            <v>677</v>
          </cell>
          <cell r="B178" t="str">
            <v>荒木 優也</v>
          </cell>
          <cell r="D178" t="str">
            <v>都立足立高校</v>
          </cell>
        </row>
        <row r="179">
          <cell r="A179">
            <v>678</v>
          </cell>
          <cell r="B179" t="str">
            <v>保泉 柊弥</v>
          </cell>
          <cell r="D179" t="str">
            <v>都立足立高校</v>
          </cell>
        </row>
        <row r="180">
          <cell r="A180">
            <v>679</v>
          </cell>
          <cell r="B180" t="str">
            <v>興津 正人</v>
          </cell>
          <cell r="D180" t="str">
            <v>都立足立高校</v>
          </cell>
        </row>
        <row r="181">
          <cell r="A181">
            <v>680</v>
          </cell>
          <cell r="B181" t="str">
            <v>後藤 謝仁</v>
          </cell>
          <cell r="D181" t="str">
            <v>都立足立高校</v>
          </cell>
        </row>
        <row r="182">
          <cell r="A182">
            <v>681</v>
          </cell>
          <cell r="B182" t="str">
            <v>須黒  航</v>
          </cell>
          <cell r="D182" t="str">
            <v>都立足立高校</v>
          </cell>
        </row>
        <row r="183">
          <cell r="A183">
            <v>682</v>
          </cell>
          <cell r="B183" t="str">
            <v>小泉 優太郎</v>
          </cell>
          <cell r="D183" t="str">
            <v>都立足立高校</v>
          </cell>
        </row>
        <row r="184">
          <cell r="A184">
            <v>683</v>
          </cell>
          <cell r="B184" t="str">
            <v>桑原 凱希</v>
          </cell>
          <cell r="D184" t="str">
            <v>都立足立高校</v>
          </cell>
        </row>
        <row r="185">
          <cell r="A185">
            <v>684</v>
          </cell>
          <cell r="B185" t="str">
            <v>松永 優也</v>
          </cell>
          <cell r="D185" t="str">
            <v>都立足立高校</v>
          </cell>
        </row>
        <row r="186">
          <cell r="A186">
            <v>685</v>
          </cell>
          <cell r="B186" t="str">
            <v>戸田 颯人</v>
          </cell>
          <cell r="D186" t="str">
            <v>都立足立高校</v>
          </cell>
        </row>
        <row r="187">
          <cell r="A187">
            <v>686</v>
          </cell>
          <cell r="B187" t="str">
            <v>桒原 勇真</v>
          </cell>
          <cell r="D187" t="str">
            <v>都立足立高校</v>
          </cell>
        </row>
        <row r="188">
          <cell r="A188">
            <v>687</v>
          </cell>
          <cell r="B188" t="str">
            <v>小久保 勇輝</v>
          </cell>
          <cell r="D188" t="str">
            <v>都立足立高校</v>
          </cell>
        </row>
        <row r="189">
          <cell r="A189">
            <v>688</v>
          </cell>
          <cell r="B189" t="str">
            <v>日暮 翔太</v>
          </cell>
          <cell r="D189" t="str">
            <v>都立足立高校</v>
          </cell>
        </row>
        <row r="190">
          <cell r="A190">
            <v>689</v>
          </cell>
          <cell r="B190" t="str">
            <v>渡邉 優太</v>
          </cell>
          <cell r="D190" t="str">
            <v>都立足立高校</v>
          </cell>
        </row>
        <row r="191">
          <cell r="A191">
            <v>690</v>
          </cell>
          <cell r="B191" t="str">
            <v>古田 康将</v>
          </cell>
          <cell r="D191" t="str">
            <v>都立足立高校</v>
          </cell>
        </row>
        <row r="192">
          <cell r="A192">
            <v>691</v>
          </cell>
          <cell r="B192" t="str">
            <v>新井 大貴</v>
          </cell>
          <cell r="D192" t="str">
            <v>都立足立高校</v>
          </cell>
        </row>
        <row r="193">
          <cell r="A193">
            <v>692</v>
          </cell>
          <cell r="B193" t="str">
            <v>松波 勇利</v>
          </cell>
          <cell r="D193" t="str">
            <v>都立足立高校</v>
          </cell>
        </row>
        <row r="194">
          <cell r="A194">
            <v>693</v>
          </cell>
          <cell r="B194" t="str">
            <v>三宅 沙那</v>
          </cell>
          <cell r="D194" t="str">
            <v>都立足立高校</v>
          </cell>
        </row>
        <row r="195">
          <cell r="A195">
            <v>694</v>
          </cell>
          <cell r="B195" t="str">
            <v>鍋城  妙</v>
          </cell>
          <cell r="D195" t="str">
            <v>都立足立高校</v>
          </cell>
        </row>
        <row r="196">
          <cell r="A196">
            <v>695</v>
          </cell>
          <cell r="B196" t="str">
            <v>四ッ谷 香</v>
          </cell>
          <cell r="D196" t="str">
            <v>都立足立高校</v>
          </cell>
        </row>
        <row r="197">
          <cell r="A197">
            <v>696</v>
          </cell>
          <cell r="B197" t="str">
            <v>谷口 由維</v>
          </cell>
          <cell r="D197" t="str">
            <v>都立足立高校</v>
          </cell>
        </row>
        <row r="198">
          <cell r="A198">
            <v>697</v>
          </cell>
          <cell r="B198" t="str">
            <v>中島 結花</v>
          </cell>
          <cell r="D198" t="str">
            <v>都立足立高校</v>
          </cell>
        </row>
        <row r="199">
          <cell r="A199">
            <v>698</v>
          </cell>
          <cell r="B199" t="str">
            <v>島  知花</v>
          </cell>
          <cell r="D199" t="str">
            <v>都立足立高校</v>
          </cell>
        </row>
        <row r="200">
          <cell r="A200">
            <v>699</v>
          </cell>
          <cell r="B200" t="str">
            <v>石原 さりな</v>
          </cell>
          <cell r="D200" t="str">
            <v>都立足立高校</v>
          </cell>
        </row>
        <row r="201">
          <cell r="A201">
            <v>700</v>
          </cell>
          <cell r="B201" t="str">
            <v>渡辺 祥子</v>
          </cell>
          <cell r="D201" t="str">
            <v>都立足立高校</v>
          </cell>
        </row>
        <row r="202">
          <cell r="A202">
            <v>701</v>
          </cell>
          <cell r="B202" t="str">
            <v>鈴木 奈津美</v>
          </cell>
          <cell r="D202" t="str">
            <v>都立足立高校</v>
          </cell>
        </row>
        <row r="203">
          <cell r="A203">
            <v>702</v>
          </cell>
          <cell r="B203" t="str">
            <v>松本 飛翔</v>
          </cell>
          <cell r="D203" t="str">
            <v>都立江北高校</v>
          </cell>
        </row>
        <row r="204">
          <cell r="A204">
            <v>703</v>
          </cell>
          <cell r="B204" t="str">
            <v>池田 潤学</v>
          </cell>
          <cell r="D204" t="str">
            <v>都立江北高校</v>
          </cell>
        </row>
        <row r="205">
          <cell r="A205">
            <v>704</v>
          </cell>
          <cell r="B205" t="str">
            <v>朝倉 拳士郎</v>
          </cell>
          <cell r="D205" t="str">
            <v>都立江北高校</v>
          </cell>
        </row>
        <row r="206">
          <cell r="A206">
            <v>705</v>
          </cell>
          <cell r="B206" t="str">
            <v>柴崎 京介</v>
          </cell>
          <cell r="D206" t="str">
            <v>都立江北高校</v>
          </cell>
        </row>
        <row r="207">
          <cell r="A207">
            <v>706</v>
          </cell>
          <cell r="B207" t="str">
            <v>土田 智生</v>
          </cell>
          <cell r="D207" t="str">
            <v>都立江北高校</v>
          </cell>
        </row>
        <row r="208">
          <cell r="A208">
            <v>707</v>
          </cell>
          <cell r="B208" t="str">
            <v>須笠 真央</v>
          </cell>
          <cell r="D208" t="str">
            <v>都立江北高校</v>
          </cell>
        </row>
        <row r="209">
          <cell r="A209">
            <v>708</v>
          </cell>
          <cell r="B209" t="str">
            <v>鮫島 友弥</v>
          </cell>
          <cell r="D209" t="str">
            <v>都立江北高校</v>
          </cell>
        </row>
        <row r="210">
          <cell r="A210">
            <v>709</v>
          </cell>
          <cell r="B210" t="str">
            <v>高須 翔兵</v>
          </cell>
          <cell r="D210" t="str">
            <v>都立江北高校</v>
          </cell>
        </row>
        <row r="211">
          <cell r="A211">
            <v>710</v>
          </cell>
          <cell r="B211" t="str">
            <v>佐々木 涼</v>
          </cell>
          <cell r="D211" t="str">
            <v>都立江北高校</v>
          </cell>
        </row>
        <row r="212">
          <cell r="A212">
            <v>711</v>
          </cell>
          <cell r="B212" t="str">
            <v>伊藤 龍弥</v>
          </cell>
          <cell r="D212" t="str">
            <v>都立江北高校</v>
          </cell>
        </row>
        <row r="213">
          <cell r="A213">
            <v>712</v>
          </cell>
          <cell r="B213" t="str">
            <v>菱木 亮介</v>
          </cell>
          <cell r="D213" t="str">
            <v>都立江北高校</v>
          </cell>
        </row>
        <row r="214">
          <cell r="A214">
            <v>713</v>
          </cell>
          <cell r="B214" t="str">
            <v>渡邉 あづさ</v>
          </cell>
          <cell r="D214" t="str">
            <v>都立江北高校</v>
          </cell>
        </row>
        <row r="215">
          <cell r="A215">
            <v>714</v>
          </cell>
          <cell r="B215" t="str">
            <v>瀬川 琴奈</v>
          </cell>
          <cell r="D215" t="str">
            <v>都立江北高校</v>
          </cell>
        </row>
        <row r="216">
          <cell r="A216">
            <v>715</v>
          </cell>
          <cell r="B216" t="str">
            <v>下田 優花</v>
          </cell>
          <cell r="D216" t="str">
            <v>都立江北高校</v>
          </cell>
        </row>
        <row r="217">
          <cell r="A217">
            <v>716</v>
          </cell>
          <cell r="B217" t="str">
            <v>宮田 綾乃</v>
          </cell>
          <cell r="D217" t="str">
            <v>都立江北高校</v>
          </cell>
        </row>
        <row r="218">
          <cell r="A218">
            <v>717</v>
          </cell>
          <cell r="B218" t="str">
            <v>小嶋 成実</v>
          </cell>
          <cell r="D218" t="str">
            <v>都立江北高校</v>
          </cell>
        </row>
        <row r="219">
          <cell r="A219">
            <v>718</v>
          </cell>
          <cell r="B219" t="str">
            <v>河野 萌香</v>
          </cell>
          <cell r="D219" t="str">
            <v>都立江北高校</v>
          </cell>
        </row>
        <row r="220">
          <cell r="A220">
            <v>719</v>
          </cell>
          <cell r="B220" t="str">
            <v>鈴木 彩華</v>
          </cell>
          <cell r="D220" t="str">
            <v>都立江北高校</v>
          </cell>
        </row>
        <row r="221">
          <cell r="A221">
            <v>720</v>
          </cell>
          <cell r="B221" t="str">
            <v>松嵜　研之</v>
          </cell>
          <cell r="D221" t="str">
            <v>東中ハイパー</v>
          </cell>
        </row>
        <row r="222">
          <cell r="A222">
            <v>721</v>
          </cell>
          <cell r="B222" t="str">
            <v>小林 幸一</v>
          </cell>
          <cell r="D222" t="str">
            <v>ＲＪＫ</v>
          </cell>
        </row>
        <row r="223">
          <cell r="A223">
            <v>722</v>
          </cell>
          <cell r="B223" t="str">
            <v>吉岡　国男</v>
          </cell>
          <cell r="D223" t="str">
            <v>ＲＪＫ</v>
          </cell>
        </row>
        <row r="224">
          <cell r="A224">
            <v>723</v>
          </cell>
          <cell r="B224" t="str">
            <v>近藤 雄一</v>
          </cell>
          <cell r="D224" t="str">
            <v>東中ハイパー</v>
          </cell>
        </row>
        <row r="225">
          <cell r="A225">
            <v>724</v>
          </cell>
          <cell r="B225" t="str">
            <v>矢澤　敏臣</v>
          </cell>
        </row>
        <row r="226">
          <cell r="A226">
            <v>726</v>
          </cell>
          <cell r="B226" t="str">
            <v>渡邉　あづさ</v>
          </cell>
          <cell r="D226" t="str">
            <v>都立江北高校</v>
          </cell>
        </row>
        <row r="227">
          <cell r="A227">
            <v>727</v>
          </cell>
          <cell r="B227" t="str">
            <v>神谷　涼</v>
          </cell>
          <cell r="D227" t="str">
            <v>花畑北中</v>
          </cell>
        </row>
        <row r="228">
          <cell r="A228">
            <v>728</v>
          </cell>
        </row>
        <row r="229">
          <cell r="A229">
            <v>729</v>
          </cell>
        </row>
        <row r="230">
          <cell r="A230">
            <v>730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1"/>
  <sheetViews>
    <sheetView workbookViewId="0">
      <pane ySplit="1" topLeftCell="A2" activePane="bottomLeft" state="frozen"/>
      <selection pane="bottomLeft" activeCell="A2" sqref="A2"/>
    </sheetView>
  </sheetViews>
  <sheetFormatPr defaultRowHeight="13.5"/>
  <cols>
    <col min="1" max="1" width="7" customWidth="1"/>
    <col min="2" max="2" width="17" style="1" customWidth="1"/>
    <col min="3" max="3" width="14.5" style="1" customWidth="1"/>
    <col min="7" max="7" width="9" style="2"/>
    <col min="8" max="8" width="13.625" style="2" customWidth="1"/>
    <col min="257" max="258" width="17" customWidth="1"/>
    <col min="259" max="259" width="14.5" customWidth="1"/>
    <col min="513" max="514" width="17" customWidth="1"/>
    <col min="515" max="515" width="14.5" customWidth="1"/>
    <col min="769" max="770" width="17" customWidth="1"/>
    <col min="771" max="771" width="14.5" customWidth="1"/>
    <col min="1025" max="1026" width="17" customWidth="1"/>
    <col min="1027" max="1027" width="14.5" customWidth="1"/>
    <col min="1281" max="1282" width="17" customWidth="1"/>
    <col min="1283" max="1283" width="14.5" customWidth="1"/>
    <col min="1537" max="1538" width="17" customWidth="1"/>
    <col min="1539" max="1539" width="14.5" customWidth="1"/>
    <col min="1793" max="1794" width="17" customWidth="1"/>
    <col min="1795" max="1795" width="14.5" customWidth="1"/>
    <col min="2049" max="2050" width="17" customWidth="1"/>
    <col min="2051" max="2051" width="14.5" customWidth="1"/>
    <col min="2305" max="2306" width="17" customWidth="1"/>
    <col min="2307" max="2307" width="14.5" customWidth="1"/>
    <col min="2561" max="2562" width="17" customWidth="1"/>
    <col min="2563" max="2563" width="14.5" customWidth="1"/>
    <col min="2817" max="2818" width="17" customWidth="1"/>
    <col min="2819" max="2819" width="14.5" customWidth="1"/>
    <col min="3073" max="3074" width="17" customWidth="1"/>
    <col min="3075" max="3075" width="14.5" customWidth="1"/>
    <col min="3329" max="3330" width="17" customWidth="1"/>
    <col min="3331" max="3331" width="14.5" customWidth="1"/>
    <col min="3585" max="3586" width="17" customWidth="1"/>
    <col min="3587" max="3587" width="14.5" customWidth="1"/>
    <col min="3841" max="3842" width="17" customWidth="1"/>
    <col min="3843" max="3843" width="14.5" customWidth="1"/>
    <col min="4097" max="4098" width="17" customWidth="1"/>
    <col min="4099" max="4099" width="14.5" customWidth="1"/>
    <col min="4353" max="4354" width="17" customWidth="1"/>
    <col min="4355" max="4355" width="14.5" customWidth="1"/>
    <col min="4609" max="4610" width="17" customWidth="1"/>
    <col min="4611" max="4611" width="14.5" customWidth="1"/>
    <col min="4865" max="4866" width="17" customWidth="1"/>
    <col min="4867" max="4867" width="14.5" customWidth="1"/>
    <col min="5121" max="5122" width="17" customWidth="1"/>
    <col min="5123" max="5123" width="14.5" customWidth="1"/>
    <col min="5377" max="5378" width="17" customWidth="1"/>
    <col min="5379" max="5379" width="14.5" customWidth="1"/>
    <col min="5633" max="5634" width="17" customWidth="1"/>
    <col min="5635" max="5635" width="14.5" customWidth="1"/>
    <col min="5889" max="5890" width="17" customWidth="1"/>
    <col min="5891" max="5891" width="14.5" customWidth="1"/>
    <col min="6145" max="6146" width="17" customWidth="1"/>
    <col min="6147" max="6147" width="14.5" customWidth="1"/>
    <col min="6401" max="6402" width="17" customWidth="1"/>
    <col min="6403" max="6403" width="14.5" customWidth="1"/>
    <col min="6657" max="6658" width="17" customWidth="1"/>
    <col min="6659" max="6659" width="14.5" customWidth="1"/>
    <col min="6913" max="6914" width="17" customWidth="1"/>
    <col min="6915" max="6915" width="14.5" customWidth="1"/>
    <col min="7169" max="7170" width="17" customWidth="1"/>
    <col min="7171" max="7171" width="14.5" customWidth="1"/>
    <col min="7425" max="7426" width="17" customWidth="1"/>
    <col min="7427" max="7427" width="14.5" customWidth="1"/>
    <col min="7681" max="7682" width="17" customWidth="1"/>
    <col min="7683" max="7683" width="14.5" customWidth="1"/>
    <col min="7937" max="7938" width="17" customWidth="1"/>
    <col min="7939" max="7939" width="14.5" customWidth="1"/>
    <col min="8193" max="8194" width="17" customWidth="1"/>
    <col min="8195" max="8195" width="14.5" customWidth="1"/>
    <col min="8449" max="8450" width="17" customWidth="1"/>
    <col min="8451" max="8451" width="14.5" customWidth="1"/>
    <col min="8705" max="8706" width="17" customWidth="1"/>
    <col min="8707" max="8707" width="14.5" customWidth="1"/>
    <col min="8961" max="8962" width="17" customWidth="1"/>
    <col min="8963" max="8963" width="14.5" customWidth="1"/>
    <col min="9217" max="9218" width="17" customWidth="1"/>
    <col min="9219" max="9219" width="14.5" customWidth="1"/>
    <col min="9473" max="9474" width="17" customWidth="1"/>
    <col min="9475" max="9475" width="14.5" customWidth="1"/>
    <col min="9729" max="9730" width="17" customWidth="1"/>
    <col min="9731" max="9731" width="14.5" customWidth="1"/>
    <col min="9985" max="9986" width="17" customWidth="1"/>
    <col min="9987" max="9987" width="14.5" customWidth="1"/>
    <col min="10241" max="10242" width="17" customWidth="1"/>
    <col min="10243" max="10243" width="14.5" customWidth="1"/>
    <col min="10497" max="10498" width="17" customWidth="1"/>
    <col min="10499" max="10499" width="14.5" customWidth="1"/>
    <col min="10753" max="10754" width="17" customWidth="1"/>
    <col min="10755" max="10755" width="14.5" customWidth="1"/>
    <col min="11009" max="11010" width="17" customWidth="1"/>
    <col min="11011" max="11011" width="14.5" customWidth="1"/>
    <col min="11265" max="11266" width="17" customWidth="1"/>
    <col min="11267" max="11267" width="14.5" customWidth="1"/>
    <col min="11521" max="11522" width="17" customWidth="1"/>
    <col min="11523" max="11523" width="14.5" customWidth="1"/>
    <col min="11777" max="11778" width="17" customWidth="1"/>
    <col min="11779" max="11779" width="14.5" customWidth="1"/>
    <col min="12033" max="12034" width="17" customWidth="1"/>
    <col min="12035" max="12035" width="14.5" customWidth="1"/>
    <col min="12289" max="12290" width="17" customWidth="1"/>
    <col min="12291" max="12291" width="14.5" customWidth="1"/>
    <col min="12545" max="12546" width="17" customWidth="1"/>
    <col min="12547" max="12547" width="14.5" customWidth="1"/>
    <col min="12801" max="12802" width="17" customWidth="1"/>
    <col min="12803" max="12803" width="14.5" customWidth="1"/>
    <col min="13057" max="13058" width="17" customWidth="1"/>
    <col min="13059" max="13059" width="14.5" customWidth="1"/>
    <col min="13313" max="13314" width="17" customWidth="1"/>
    <col min="13315" max="13315" width="14.5" customWidth="1"/>
    <col min="13569" max="13570" width="17" customWidth="1"/>
    <col min="13571" max="13571" width="14.5" customWidth="1"/>
    <col min="13825" max="13826" width="17" customWidth="1"/>
    <col min="13827" max="13827" width="14.5" customWidth="1"/>
    <col min="14081" max="14082" width="17" customWidth="1"/>
    <col min="14083" max="14083" width="14.5" customWidth="1"/>
    <col min="14337" max="14338" width="17" customWidth="1"/>
    <col min="14339" max="14339" width="14.5" customWidth="1"/>
    <col min="14593" max="14594" width="17" customWidth="1"/>
    <col min="14595" max="14595" width="14.5" customWidth="1"/>
    <col min="14849" max="14850" width="17" customWidth="1"/>
    <col min="14851" max="14851" width="14.5" customWidth="1"/>
    <col min="15105" max="15106" width="17" customWidth="1"/>
    <col min="15107" max="15107" width="14.5" customWidth="1"/>
    <col min="15361" max="15362" width="17" customWidth="1"/>
    <col min="15363" max="15363" width="14.5" customWidth="1"/>
    <col min="15617" max="15618" width="17" customWidth="1"/>
    <col min="15619" max="15619" width="14.5" customWidth="1"/>
    <col min="15873" max="15874" width="17" customWidth="1"/>
    <col min="15875" max="15875" width="14.5" customWidth="1"/>
    <col min="16129" max="16130" width="17" customWidth="1"/>
    <col min="16131" max="16131" width="14.5" customWidth="1"/>
  </cols>
  <sheetData>
    <row r="1" spans="1:9">
      <c r="A1" t="s">
        <v>0</v>
      </c>
      <c r="B1" s="1" t="s">
        <v>1</v>
      </c>
      <c r="C1" s="1" t="s">
        <v>2</v>
      </c>
      <c r="D1" t="s">
        <v>3</v>
      </c>
      <c r="E1" t="s">
        <v>3</v>
      </c>
      <c r="F1" t="s">
        <v>4</v>
      </c>
      <c r="G1" s="2" t="s">
        <v>5</v>
      </c>
      <c r="H1" s="1" t="s">
        <v>6</v>
      </c>
      <c r="I1" t="s">
        <v>7</v>
      </c>
    </row>
    <row r="2" spans="1:9">
      <c r="A2">
        <v>101</v>
      </c>
      <c r="B2" t="s">
        <v>9</v>
      </c>
      <c r="C2" t="s">
        <v>85</v>
      </c>
      <c r="D2" t="s">
        <v>86</v>
      </c>
      <c r="F2" t="s">
        <v>87</v>
      </c>
      <c r="G2">
        <v>29</v>
      </c>
      <c r="H2" s="73" t="s">
        <v>88</v>
      </c>
      <c r="I2" t="s">
        <v>89</v>
      </c>
    </row>
    <row r="3" spans="1:9">
      <c r="A3">
        <v>102</v>
      </c>
      <c r="B3" t="s">
        <v>10</v>
      </c>
      <c r="C3" t="s">
        <v>85</v>
      </c>
      <c r="D3" t="s">
        <v>86</v>
      </c>
      <c r="F3" t="s">
        <v>87</v>
      </c>
      <c r="G3">
        <v>26</v>
      </c>
      <c r="H3" s="73" t="s">
        <v>90</v>
      </c>
      <c r="I3" t="s">
        <v>89</v>
      </c>
    </row>
    <row r="4" spans="1:9">
      <c r="A4">
        <v>103</v>
      </c>
      <c r="B4" t="s">
        <v>91</v>
      </c>
      <c r="C4" t="s">
        <v>85</v>
      </c>
      <c r="D4" t="s">
        <v>92</v>
      </c>
      <c r="F4" t="s">
        <v>87</v>
      </c>
      <c r="G4">
        <v>18</v>
      </c>
      <c r="H4" s="73" t="s">
        <v>93</v>
      </c>
      <c r="I4" t="s">
        <v>89</v>
      </c>
    </row>
    <row r="5" spans="1:9">
      <c r="A5">
        <v>104</v>
      </c>
      <c r="B5" t="s">
        <v>94</v>
      </c>
      <c r="C5" t="s">
        <v>85</v>
      </c>
      <c r="D5" t="s">
        <v>92</v>
      </c>
      <c r="F5" t="s">
        <v>87</v>
      </c>
      <c r="G5">
        <v>18</v>
      </c>
      <c r="H5" s="73" t="s">
        <v>95</v>
      </c>
      <c r="I5" t="s">
        <v>89</v>
      </c>
    </row>
    <row r="6" spans="1:9">
      <c r="A6">
        <v>105</v>
      </c>
      <c r="B6" t="s">
        <v>96</v>
      </c>
      <c r="C6" t="s">
        <v>85</v>
      </c>
      <c r="D6" t="s">
        <v>97</v>
      </c>
      <c r="G6">
        <v>18</v>
      </c>
      <c r="H6" s="73" t="s">
        <v>98</v>
      </c>
      <c r="I6" t="s">
        <v>89</v>
      </c>
    </row>
    <row r="7" spans="1:9">
      <c r="A7">
        <v>106</v>
      </c>
      <c r="B7" t="s">
        <v>11</v>
      </c>
      <c r="C7" t="s">
        <v>85</v>
      </c>
      <c r="D7" t="s">
        <v>97</v>
      </c>
      <c r="F7" t="s">
        <v>87</v>
      </c>
      <c r="G7">
        <v>22</v>
      </c>
      <c r="H7" s="73" t="s">
        <v>99</v>
      </c>
      <c r="I7" t="s">
        <v>89</v>
      </c>
    </row>
    <row r="8" spans="1:9">
      <c r="A8">
        <v>107</v>
      </c>
      <c r="B8" t="s">
        <v>12</v>
      </c>
      <c r="C8" t="s">
        <v>85</v>
      </c>
      <c r="D8" t="s">
        <v>100</v>
      </c>
      <c r="E8" t="s">
        <v>101</v>
      </c>
      <c r="G8">
        <v>28</v>
      </c>
      <c r="H8" s="73" t="s">
        <v>102</v>
      </c>
      <c r="I8" t="s">
        <v>89</v>
      </c>
    </row>
    <row r="9" spans="1:9">
      <c r="A9">
        <v>108</v>
      </c>
      <c r="B9" t="s">
        <v>103</v>
      </c>
      <c r="C9" t="s">
        <v>85</v>
      </c>
      <c r="D9" t="s">
        <v>100</v>
      </c>
      <c r="G9">
        <v>26</v>
      </c>
      <c r="H9" s="73" t="s">
        <v>104</v>
      </c>
      <c r="I9" t="s">
        <v>89</v>
      </c>
    </row>
    <row r="10" spans="1:9">
      <c r="A10">
        <v>109</v>
      </c>
      <c r="B10" t="s">
        <v>105</v>
      </c>
      <c r="C10" t="s">
        <v>85</v>
      </c>
      <c r="D10" t="s">
        <v>101</v>
      </c>
      <c r="G10">
        <v>18</v>
      </c>
      <c r="H10" s="73" t="s">
        <v>106</v>
      </c>
      <c r="I10" t="s">
        <v>89</v>
      </c>
    </row>
    <row r="11" spans="1:9">
      <c r="A11">
        <v>110</v>
      </c>
      <c r="B11" t="s">
        <v>107</v>
      </c>
      <c r="C11" t="s">
        <v>85</v>
      </c>
      <c r="D11" t="s">
        <v>108</v>
      </c>
      <c r="G11">
        <v>20</v>
      </c>
      <c r="H11" s="73" t="s">
        <v>109</v>
      </c>
      <c r="I11" t="s">
        <v>89</v>
      </c>
    </row>
    <row r="12" spans="1:9">
      <c r="A12">
        <v>111</v>
      </c>
      <c r="B12" t="s">
        <v>110</v>
      </c>
      <c r="C12" t="s">
        <v>85</v>
      </c>
      <c r="D12" t="s">
        <v>108</v>
      </c>
      <c r="G12">
        <v>24</v>
      </c>
      <c r="H12" s="73" t="s">
        <v>111</v>
      </c>
      <c r="I12" t="s">
        <v>89</v>
      </c>
    </row>
    <row r="13" spans="1:9">
      <c r="A13">
        <v>112</v>
      </c>
      <c r="B13" t="s">
        <v>13</v>
      </c>
      <c r="C13" t="s">
        <v>85</v>
      </c>
      <c r="D13" t="s">
        <v>16</v>
      </c>
      <c r="G13">
        <v>20</v>
      </c>
      <c r="H13" s="73" t="s">
        <v>112</v>
      </c>
      <c r="I13" t="s">
        <v>89</v>
      </c>
    </row>
    <row r="14" spans="1:9">
      <c r="A14">
        <v>113</v>
      </c>
      <c r="B14" t="s">
        <v>14</v>
      </c>
      <c r="C14" t="s">
        <v>85</v>
      </c>
      <c r="D14" t="s">
        <v>16</v>
      </c>
      <c r="G14">
        <v>42</v>
      </c>
      <c r="H14" s="73" t="s">
        <v>113</v>
      </c>
      <c r="I14" t="s">
        <v>89</v>
      </c>
    </row>
    <row r="15" spans="1:9">
      <c r="A15">
        <v>114</v>
      </c>
      <c r="B15" t="s">
        <v>114</v>
      </c>
      <c r="C15" t="s">
        <v>85</v>
      </c>
      <c r="D15" t="s">
        <v>8</v>
      </c>
      <c r="G15">
        <v>18</v>
      </c>
      <c r="H15" s="73" t="s">
        <v>115</v>
      </c>
      <c r="I15" t="s">
        <v>89</v>
      </c>
    </row>
    <row r="16" spans="1:9">
      <c r="A16">
        <v>115</v>
      </c>
      <c r="B16" t="s">
        <v>116</v>
      </c>
      <c r="C16" t="s">
        <v>85</v>
      </c>
      <c r="D16" t="s">
        <v>8</v>
      </c>
      <c r="G16">
        <v>18</v>
      </c>
      <c r="H16" s="73" t="s">
        <v>117</v>
      </c>
      <c r="I16" t="s">
        <v>89</v>
      </c>
    </row>
    <row r="17" spans="1:9">
      <c r="A17">
        <v>116</v>
      </c>
      <c r="B17" t="s">
        <v>118</v>
      </c>
      <c r="C17" t="s">
        <v>85</v>
      </c>
      <c r="D17" t="s">
        <v>17</v>
      </c>
      <c r="G17">
        <v>29</v>
      </c>
      <c r="H17" s="73" t="s">
        <v>119</v>
      </c>
      <c r="I17" t="s">
        <v>89</v>
      </c>
    </row>
    <row r="18" spans="1:9">
      <c r="A18">
        <v>117</v>
      </c>
      <c r="B18" t="s">
        <v>15</v>
      </c>
      <c r="C18" t="s">
        <v>85</v>
      </c>
      <c r="D18" t="s">
        <v>17</v>
      </c>
      <c r="G18">
        <v>20</v>
      </c>
      <c r="H18" s="73" t="s">
        <v>120</v>
      </c>
      <c r="I18" t="s">
        <v>89</v>
      </c>
    </row>
    <row r="19" spans="1:9">
      <c r="A19">
        <v>118</v>
      </c>
      <c r="B19" t="s">
        <v>121</v>
      </c>
      <c r="C19" t="s">
        <v>85</v>
      </c>
      <c r="D19" t="s">
        <v>122</v>
      </c>
      <c r="G19">
        <v>45</v>
      </c>
      <c r="H19" s="73" t="s">
        <v>123</v>
      </c>
      <c r="I19" t="s">
        <v>124</v>
      </c>
    </row>
    <row r="20" spans="1:9">
      <c r="A20">
        <v>119</v>
      </c>
      <c r="B20" t="s">
        <v>125</v>
      </c>
      <c r="C20" t="s">
        <v>85</v>
      </c>
      <c r="D20" t="s">
        <v>122</v>
      </c>
      <c r="G20">
        <v>49</v>
      </c>
      <c r="H20" s="73" t="s">
        <v>126</v>
      </c>
      <c r="I20" t="s">
        <v>124</v>
      </c>
    </row>
    <row r="21" spans="1:9">
      <c r="A21">
        <v>120</v>
      </c>
      <c r="B21" t="s">
        <v>127</v>
      </c>
      <c r="C21" t="s">
        <v>85</v>
      </c>
      <c r="D21" t="s">
        <v>122</v>
      </c>
      <c r="G21">
        <v>46</v>
      </c>
      <c r="H21" s="73" t="s">
        <v>128</v>
      </c>
      <c r="I21" t="s">
        <v>124</v>
      </c>
    </row>
    <row r="22" spans="1:9">
      <c r="A22">
        <v>121</v>
      </c>
      <c r="B22" t="s">
        <v>129</v>
      </c>
      <c r="C22" t="s">
        <v>85</v>
      </c>
      <c r="D22" t="s">
        <v>130</v>
      </c>
      <c r="G22">
        <v>53</v>
      </c>
      <c r="H22" s="73" t="s">
        <v>131</v>
      </c>
      <c r="I22" t="s">
        <v>124</v>
      </c>
    </row>
    <row r="23" spans="1:9">
      <c r="A23">
        <v>122</v>
      </c>
      <c r="B23" t="s">
        <v>132</v>
      </c>
      <c r="C23" t="s">
        <v>85</v>
      </c>
      <c r="D23" t="s">
        <v>130</v>
      </c>
      <c r="G23">
        <v>60</v>
      </c>
      <c r="H23" s="73" t="s">
        <v>133</v>
      </c>
      <c r="I23" t="s">
        <v>124</v>
      </c>
    </row>
    <row r="24" spans="1:9">
      <c r="A24">
        <v>123</v>
      </c>
      <c r="B24" t="s">
        <v>134</v>
      </c>
      <c r="C24" t="s">
        <v>85</v>
      </c>
      <c r="D24" t="s">
        <v>130</v>
      </c>
      <c r="G24">
        <v>50</v>
      </c>
      <c r="H24" s="73" t="s">
        <v>135</v>
      </c>
      <c r="I24" t="s">
        <v>124</v>
      </c>
    </row>
    <row r="25" spans="1:9">
      <c r="A25">
        <v>124</v>
      </c>
      <c r="B25" t="s">
        <v>136</v>
      </c>
      <c r="C25" t="s">
        <v>85</v>
      </c>
      <c r="D25" t="s">
        <v>86</v>
      </c>
      <c r="F25" t="s">
        <v>87</v>
      </c>
      <c r="G25">
        <v>15</v>
      </c>
      <c r="H25" s="73" t="s">
        <v>137</v>
      </c>
      <c r="I25" t="s">
        <v>138</v>
      </c>
    </row>
    <row r="26" spans="1:9">
      <c r="A26">
        <v>125</v>
      </c>
      <c r="B26" t="s">
        <v>139</v>
      </c>
      <c r="C26" t="s">
        <v>85</v>
      </c>
      <c r="D26" t="s">
        <v>86</v>
      </c>
      <c r="F26" t="s">
        <v>87</v>
      </c>
      <c r="G26">
        <v>15</v>
      </c>
      <c r="H26" s="73" t="s">
        <v>140</v>
      </c>
      <c r="I26" t="s">
        <v>138</v>
      </c>
    </row>
    <row r="27" spans="1:9">
      <c r="A27">
        <v>126</v>
      </c>
      <c r="B27" t="s">
        <v>141</v>
      </c>
      <c r="C27" t="s">
        <v>85</v>
      </c>
      <c r="D27" t="s">
        <v>142</v>
      </c>
      <c r="F27" t="s">
        <v>87</v>
      </c>
      <c r="G27">
        <v>15</v>
      </c>
      <c r="H27" s="73" t="s">
        <v>143</v>
      </c>
      <c r="I27" t="s">
        <v>138</v>
      </c>
    </row>
    <row r="28" spans="1:9">
      <c r="A28">
        <v>127</v>
      </c>
      <c r="B28" t="s">
        <v>144</v>
      </c>
      <c r="C28" t="s">
        <v>85</v>
      </c>
      <c r="D28" t="s">
        <v>100</v>
      </c>
      <c r="G28">
        <v>15</v>
      </c>
      <c r="H28" s="73" t="s">
        <v>145</v>
      </c>
      <c r="I28" t="s">
        <v>138</v>
      </c>
    </row>
    <row r="29" spans="1:9">
      <c r="A29">
        <v>128</v>
      </c>
      <c r="B29" t="s">
        <v>146</v>
      </c>
      <c r="C29" t="s">
        <v>85</v>
      </c>
      <c r="D29" t="s">
        <v>100</v>
      </c>
      <c r="G29">
        <v>15</v>
      </c>
      <c r="H29" s="73" t="s">
        <v>147</v>
      </c>
      <c r="I29" t="s">
        <v>138</v>
      </c>
    </row>
    <row r="30" spans="1:9">
      <c r="A30">
        <v>129</v>
      </c>
      <c r="B30" t="s">
        <v>148</v>
      </c>
      <c r="C30" t="s">
        <v>85</v>
      </c>
      <c r="D30" t="s">
        <v>149</v>
      </c>
      <c r="G30">
        <v>15</v>
      </c>
      <c r="H30" s="73" t="s">
        <v>150</v>
      </c>
      <c r="I30" t="s">
        <v>138</v>
      </c>
    </row>
    <row r="31" spans="1:9">
      <c r="A31">
        <v>130</v>
      </c>
      <c r="B31" t="s">
        <v>151</v>
      </c>
      <c r="C31" t="s">
        <v>85</v>
      </c>
      <c r="D31" t="s">
        <v>152</v>
      </c>
      <c r="G31">
        <v>15</v>
      </c>
      <c r="H31" s="73" t="s">
        <v>153</v>
      </c>
      <c r="I31" t="s">
        <v>138</v>
      </c>
    </row>
    <row r="32" spans="1:9">
      <c r="A32">
        <v>131</v>
      </c>
      <c r="B32" t="s">
        <v>154</v>
      </c>
      <c r="C32" t="s">
        <v>85</v>
      </c>
      <c r="D32" t="s">
        <v>155</v>
      </c>
      <c r="G32">
        <v>15</v>
      </c>
      <c r="H32" s="73" t="s">
        <v>156</v>
      </c>
      <c r="I32" t="s">
        <v>138</v>
      </c>
    </row>
    <row r="33" spans="1:9">
      <c r="A33">
        <v>132</v>
      </c>
      <c r="B33" t="s">
        <v>157</v>
      </c>
      <c r="C33" t="s">
        <v>85</v>
      </c>
      <c r="D33" t="s">
        <v>152</v>
      </c>
      <c r="G33">
        <v>15</v>
      </c>
      <c r="H33" s="73" t="s">
        <v>158</v>
      </c>
      <c r="I33" t="s">
        <v>138</v>
      </c>
    </row>
    <row r="34" spans="1:9">
      <c r="A34">
        <v>133</v>
      </c>
      <c r="B34" t="s">
        <v>159</v>
      </c>
      <c r="C34" t="s">
        <v>85</v>
      </c>
      <c r="D34" t="s">
        <v>160</v>
      </c>
      <c r="G34">
        <v>15</v>
      </c>
      <c r="H34" s="73" t="s">
        <v>161</v>
      </c>
      <c r="I34" t="s">
        <v>138</v>
      </c>
    </row>
    <row r="35" spans="1:9">
      <c r="A35">
        <v>134</v>
      </c>
      <c r="B35" t="s">
        <v>162</v>
      </c>
      <c r="C35" t="s">
        <v>85</v>
      </c>
      <c r="D35" t="s">
        <v>160</v>
      </c>
      <c r="G35">
        <v>15</v>
      </c>
      <c r="H35" s="73" t="s">
        <v>163</v>
      </c>
      <c r="I35" t="s">
        <v>138</v>
      </c>
    </row>
    <row r="36" spans="1:9">
      <c r="A36">
        <v>135</v>
      </c>
      <c r="B36" t="s">
        <v>164</v>
      </c>
      <c r="C36" t="s">
        <v>85</v>
      </c>
      <c r="D36" t="s">
        <v>165</v>
      </c>
      <c r="G36">
        <v>15</v>
      </c>
      <c r="H36" s="73" t="s">
        <v>166</v>
      </c>
      <c r="I36" t="s">
        <v>138</v>
      </c>
    </row>
    <row r="37" spans="1:9">
      <c r="A37">
        <v>136</v>
      </c>
      <c r="B37" t="s">
        <v>167</v>
      </c>
      <c r="C37" t="s">
        <v>85</v>
      </c>
      <c r="F37" t="s">
        <v>87</v>
      </c>
      <c r="G37">
        <v>15</v>
      </c>
      <c r="H37" s="73" t="s">
        <v>168</v>
      </c>
      <c r="I37" t="s">
        <v>138</v>
      </c>
    </row>
    <row r="38" spans="1:9">
      <c r="A38">
        <v>137</v>
      </c>
      <c r="B38" t="s">
        <v>169</v>
      </c>
      <c r="C38" t="s">
        <v>85</v>
      </c>
      <c r="F38" t="s">
        <v>87</v>
      </c>
      <c r="G38">
        <v>15</v>
      </c>
      <c r="H38" s="73" t="s">
        <v>170</v>
      </c>
      <c r="I38" t="s">
        <v>138</v>
      </c>
    </row>
    <row r="39" spans="1:9">
      <c r="A39">
        <v>141</v>
      </c>
      <c r="B39" t="s">
        <v>171</v>
      </c>
      <c r="C39" t="s">
        <v>85</v>
      </c>
      <c r="D39" t="s">
        <v>86</v>
      </c>
      <c r="F39" t="s">
        <v>87</v>
      </c>
      <c r="G39">
        <v>18</v>
      </c>
      <c r="H39" s="73" t="s">
        <v>172</v>
      </c>
      <c r="I39" t="s">
        <v>173</v>
      </c>
    </row>
    <row r="40" spans="1:9">
      <c r="A40">
        <v>142</v>
      </c>
      <c r="B40" t="s">
        <v>174</v>
      </c>
      <c r="C40" t="s">
        <v>85</v>
      </c>
      <c r="D40" t="s">
        <v>86</v>
      </c>
      <c r="F40" t="s">
        <v>87</v>
      </c>
      <c r="G40">
        <v>14</v>
      </c>
      <c r="H40" s="73" t="s">
        <v>175</v>
      </c>
      <c r="I40" t="s">
        <v>173</v>
      </c>
    </row>
    <row r="41" spans="1:9">
      <c r="A41">
        <v>143</v>
      </c>
      <c r="B41" t="s">
        <v>176</v>
      </c>
      <c r="C41" t="s">
        <v>85</v>
      </c>
      <c r="D41" t="s">
        <v>92</v>
      </c>
      <c r="F41" t="s">
        <v>87</v>
      </c>
      <c r="G41">
        <v>15</v>
      </c>
      <c r="H41" s="73" t="s">
        <v>177</v>
      </c>
      <c r="I41" t="s">
        <v>173</v>
      </c>
    </row>
    <row r="42" spans="1:9">
      <c r="A42">
        <v>144</v>
      </c>
      <c r="B42" t="s">
        <v>178</v>
      </c>
      <c r="C42" t="s">
        <v>85</v>
      </c>
      <c r="D42" t="s">
        <v>92</v>
      </c>
      <c r="F42" t="s">
        <v>87</v>
      </c>
      <c r="G42">
        <v>14</v>
      </c>
      <c r="H42" s="73" t="s">
        <v>179</v>
      </c>
      <c r="I42" t="s">
        <v>173</v>
      </c>
    </row>
    <row r="43" spans="1:9">
      <c r="A43">
        <v>145</v>
      </c>
      <c r="B43" t="s">
        <v>180</v>
      </c>
      <c r="C43" t="s">
        <v>85</v>
      </c>
      <c r="D43" t="s">
        <v>97</v>
      </c>
      <c r="G43">
        <v>18</v>
      </c>
      <c r="H43" s="73" t="s">
        <v>181</v>
      </c>
      <c r="I43" t="s">
        <v>173</v>
      </c>
    </row>
    <row r="44" spans="1:9">
      <c r="A44">
        <v>146</v>
      </c>
      <c r="B44" t="s">
        <v>182</v>
      </c>
      <c r="C44" t="s">
        <v>85</v>
      </c>
      <c r="D44" t="s">
        <v>97</v>
      </c>
      <c r="G44">
        <v>13</v>
      </c>
      <c r="H44" s="73" t="s">
        <v>183</v>
      </c>
      <c r="I44" t="s">
        <v>173</v>
      </c>
    </row>
    <row r="45" spans="1:9">
      <c r="A45">
        <v>147</v>
      </c>
      <c r="B45" t="s">
        <v>184</v>
      </c>
      <c r="C45" t="s">
        <v>85</v>
      </c>
      <c r="D45" t="s">
        <v>100</v>
      </c>
      <c r="G45">
        <v>14</v>
      </c>
      <c r="H45" s="73" t="s">
        <v>185</v>
      </c>
      <c r="I45" t="s">
        <v>173</v>
      </c>
    </row>
    <row r="46" spans="1:9">
      <c r="A46">
        <v>148</v>
      </c>
      <c r="B46" t="s">
        <v>186</v>
      </c>
      <c r="C46" t="s">
        <v>85</v>
      </c>
      <c r="D46" t="s">
        <v>100</v>
      </c>
      <c r="G46">
        <v>13</v>
      </c>
      <c r="H46" s="73" t="s">
        <v>187</v>
      </c>
      <c r="I46" t="s">
        <v>173</v>
      </c>
    </row>
    <row r="47" spans="1:9">
      <c r="A47">
        <v>149</v>
      </c>
      <c r="B47" t="s">
        <v>188</v>
      </c>
      <c r="C47" t="s">
        <v>85</v>
      </c>
      <c r="D47" t="s">
        <v>152</v>
      </c>
      <c r="G47">
        <v>14</v>
      </c>
      <c r="H47" s="73" t="s">
        <v>189</v>
      </c>
      <c r="I47" t="s">
        <v>173</v>
      </c>
    </row>
    <row r="48" spans="1:9">
      <c r="A48">
        <v>150</v>
      </c>
      <c r="B48" t="s">
        <v>190</v>
      </c>
      <c r="C48" t="s">
        <v>85</v>
      </c>
      <c r="D48" t="s">
        <v>152</v>
      </c>
      <c r="G48">
        <v>13</v>
      </c>
      <c r="H48" s="73" t="s">
        <v>191</v>
      </c>
      <c r="I48" t="s">
        <v>173</v>
      </c>
    </row>
    <row r="49" spans="1:9">
      <c r="A49">
        <v>151</v>
      </c>
      <c r="B49" t="s">
        <v>192</v>
      </c>
      <c r="C49" t="s">
        <v>85</v>
      </c>
      <c r="D49" t="s">
        <v>155</v>
      </c>
      <c r="G49">
        <v>13</v>
      </c>
      <c r="H49" s="73" t="s">
        <v>193</v>
      </c>
      <c r="I49" t="s">
        <v>173</v>
      </c>
    </row>
    <row r="50" spans="1:9">
      <c r="A50">
        <v>152</v>
      </c>
      <c r="B50" t="s">
        <v>194</v>
      </c>
      <c r="C50" t="s">
        <v>85</v>
      </c>
      <c r="F50" t="s">
        <v>87</v>
      </c>
      <c r="G50">
        <v>14</v>
      </c>
      <c r="H50" s="73" t="s">
        <v>195</v>
      </c>
      <c r="I50" t="s">
        <v>173</v>
      </c>
    </row>
    <row r="51" spans="1:9">
      <c r="A51">
        <v>153</v>
      </c>
      <c r="B51" t="s">
        <v>196</v>
      </c>
      <c r="C51" t="s">
        <v>85</v>
      </c>
      <c r="D51" t="s">
        <v>197</v>
      </c>
      <c r="E51" t="s">
        <v>198</v>
      </c>
      <c r="G51">
        <v>15</v>
      </c>
      <c r="H51" s="73" t="s">
        <v>199</v>
      </c>
      <c r="I51" t="s">
        <v>173</v>
      </c>
    </row>
    <row r="52" spans="1:9">
      <c r="A52">
        <v>154</v>
      </c>
      <c r="B52" t="s">
        <v>200</v>
      </c>
      <c r="C52" t="s">
        <v>85</v>
      </c>
      <c r="D52" t="s">
        <v>197</v>
      </c>
      <c r="E52" t="s">
        <v>201</v>
      </c>
      <c r="G52">
        <v>14</v>
      </c>
      <c r="H52" s="73" t="s">
        <v>202</v>
      </c>
      <c r="I52" t="s">
        <v>173</v>
      </c>
    </row>
    <row r="53" spans="1:9">
      <c r="A53">
        <v>155</v>
      </c>
      <c r="B53" t="s">
        <v>203</v>
      </c>
      <c r="C53" t="s">
        <v>85</v>
      </c>
      <c r="D53" t="s">
        <v>204</v>
      </c>
      <c r="G53">
        <v>14</v>
      </c>
      <c r="H53" s="73" t="s">
        <v>205</v>
      </c>
      <c r="I53" t="s">
        <v>173</v>
      </c>
    </row>
    <row r="54" spans="1:9">
      <c r="A54">
        <v>156</v>
      </c>
      <c r="B54" t="s">
        <v>206</v>
      </c>
      <c r="C54" t="s">
        <v>85</v>
      </c>
      <c r="D54" t="s">
        <v>160</v>
      </c>
      <c r="G54">
        <v>14</v>
      </c>
      <c r="H54" s="73" t="s">
        <v>207</v>
      </c>
      <c r="I54" t="s">
        <v>173</v>
      </c>
    </row>
    <row r="55" spans="1:9">
      <c r="A55">
        <v>157</v>
      </c>
      <c r="B55" t="s">
        <v>208</v>
      </c>
      <c r="C55" t="s">
        <v>85</v>
      </c>
      <c r="D55" t="s">
        <v>209</v>
      </c>
      <c r="G55">
        <v>14</v>
      </c>
      <c r="H55" s="73" t="s">
        <v>210</v>
      </c>
      <c r="I55" t="s">
        <v>173</v>
      </c>
    </row>
    <row r="56" spans="1:9">
      <c r="A56">
        <v>158</v>
      </c>
      <c r="B56" t="s">
        <v>211</v>
      </c>
      <c r="C56" t="s">
        <v>85</v>
      </c>
      <c r="D56" t="s">
        <v>165</v>
      </c>
      <c r="G56">
        <v>15</v>
      </c>
      <c r="H56" s="73" t="s">
        <v>212</v>
      </c>
      <c r="I56" t="s">
        <v>173</v>
      </c>
    </row>
    <row r="57" spans="1:9">
      <c r="A57">
        <v>159</v>
      </c>
      <c r="B57" t="s">
        <v>213</v>
      </c>
      <c r="C57" t="s">
        <v>85</v>
      </c>
      <c r="D57" t="s">
        <v>214</v>
      </c>
      <c r="G57">
        <v>19</v>
      </c>
      <c r="H57" s="73" t="s">
        <v>215</v>
      </c>
      <c r="I57" t="s">
        <v>173</v>
      </c>
    </row>
    <row r="58" spans="1:9">
      <c r="A58">
        <v>160</v>
      </c>
      <c r="B58" t="s">
        <v>216</v>
      </c>
      <c r="C58" t="s">
        <v>85</v>
      </c>
      <c r="D58" t="s">
        <v>214</v>
      </c>
      <c r="G58">
        <v>21</v>
      </c>
      <c r="H58" s="73" t="s">
        <v>217</v>
      </c>
      <c r="I58" t="s">
        <v>173</v>
      </c>
    </row>
    <row r="59" spans="1:9">
      <c r="A59">
        <v>162</v>
      </c>
      <c r="B59" t="s">
        <v>224</v>
      </c>
      <c r="C59" t="s">
        <v>85</v>
      </c>
      <c r="D59" t="s">
        <v>86</v>
      </c>
      <c r="F59" t="s">
        <v>87</v>
      </c>
      <c r="G59">
        <v>12</v>
      </c>
      <c r="H59" s="73" t="s">
        <v>225</v>
      </c>
      <c r="I59" t="s">
        <v>223</v>
      </c>
    </row>
    <row r="60" spans="1:9">
      <c r="A60">
        <v>163</v>
      </c>
      <c r="B60" t="s">
        <v>226</v>
      </c>
      <c r="C60" t="s">
        <v>85</v>
      </c>
      <c r="D60" t="s">
        <v>92</v>
      </c>
      <c r="F60" t="s">
        <v>87</v>
      </c>
      <c r="G60">
        <v>14</v>
      </c>
      <c r="H60" s="73" t="s">
        <v>227</v>
      </c>
      <c r="I60" t="s">
        <v>223</v>
      </c>
    </row>
    <row r="61" spans="1:9">
      <c r="A61">
        <v>164</v>
      </c>
      <c r="B61" t="s">
        <v>228</v>
      </c>
      <c r="C61" t="s">
        <v>85</v>
      </c>
      <c r="D61" t="s">
        <v>92</v>
      </c>
      <c r="F61" t="s">
        <v>87</v>
      </c>
      <c r="G61">
        <v>14</v>
      </c>
      <c r="H61" s="73" t="s">
        <v>229</v>
      </c>
      <c r="I61" t="s">
        <v>223</v>
      </c>
    </row>
    <row r="62" spans="1:9">
      <c r="A62">
        <v>165</v>
      </c>
      <c r="B62" t="s">
        <v>230</v>
      </c>
      <c r="C62" t="s">
        <v>85</v>
      </c>
      <c r="D62" t="s">
        <v>100</v>
      </c>
      <c r="G62">
        <v>14</v>
      </c>
      <c r="H62" s="73" t="s">
        <v>231</v>
      </c>
      <c r="I62" t="s">
        <v>223</v>
      </c>
    </row>
    <row r="63" spans="1:9">
      <c r="A63">
        <v>166</v>
      </c>
      <c r="B63" t="s">
        <v>232</v>
      </c>
      <c r="C63" t="s">
        <v>85</v>
      </c>
      <c r="D63" t="s">
        <v>100</v>
      </c>
      <c r="G63">
        <v>14</v>
      </c>
      <c r="H63" s="73" t="s">
        <v>233</v>
      </c>
      <c r="I63" t="s">
        <v>223</v>
      </c>
    </row>
    <row r="64" spans="1:9">
      <c r="A64">
        <v>167</v>
      </c>
      <c r="B64" t="s">
        <v>234</v>
      </c>
      <c r="C64" t="s">
        <v>85</v>
      </c>
      <c r="D64" t="s">
        <v>160</v>
      </c>
      <c r="G64">
        <v>14</v>
      </c>
      <c r="H64" s="73" t="s">
        <v>235</v>
      </c>
      <c r="I64" t="s">
        <v>223</v>
      </c>
    </row>
    <row r="65" spans="1:9">
      <c r="A65">
        <v>168</v>
      </c>
      <c r="B65" t="s">
        <v>755</v>
      </c>
      <c r="C65" t="s">
        <v>85</v>
      </c>
      <c r="D65" t="s">
        <v>160</v>
      </c>
      <c r="G65">
        <v>14</v>
      </c>
      <c r="H65" s="73" t="s">
        <v>756</v>
      </c>
      <c r="I65" t="s">
        <v>223</v>
      </c>
    </row>
    <row r="66" spans="1:9">
      <c r="A66">
        <v>169</v>
      </c>
      <c r="B66" t="s">
        <v>218</v>
      </c>
      <c r="C66" t="s">
        <v>85</v>
      </c>
      <c r="D66" t="s">
        <v>142</v>
      </c>
      <c r="E66" t="s">
        <v>219</v>
      </c>
      <c r="F66" t="s">
        <v>87</v>
      </c>
      <c r="G66">
        <v>18</v>
      </c>
      <c r="H66" s="73" t="s">
        <v>220</v>
      </c>
      <c r="I66" t="s">
        <v>173</v>
      </c>
    </row>
    <row r="67" spans="1:9">
      <c r="A67">
        <v>170</v>
      </c>
      <c r="B67" t="s">
        <v>221</v>
      </c>
      <c r="C67" t="s">
        <v>85</v>
      </c>
      <c r="D67" t="s">
        <v>86</v>
      </c>
      <c r="F67" t="s">
        <v>87</v>
      </c>
      <c r="G67">
        <v>14</v>
      </c>
      <c r="H67" s="73" t="s">
        <v>222</v>
      </c>
      <c r="I67" t="s">
        <v>223</v>
      </c>
    </row>
    <row r="68" spans="1:9">
      <c r="A68">
        <v>201</v>
      </c>
      <c r="B68" t="s">
        <v>236</v>
      </c>
      <c r="C68" t="s">
        <v>237</v>
      </c>
      <c r="D68" t="s">
        <v>86</v>
      </c>
      <c r="E68" t="s">
        <v>92</v>
      </c>
      <c r="F68" t="s">
        <v>87</v>
      </c>
      <c r="G68"/>
      <c r="H68" s="73" t="s">
        <v>238</v>
      </c>
      <c r="I68" t="s">
        <v>89</v>
      </c>
    </row>
    <row r="69" spans="1:9">
      <c r="A69">
        <v>202</v>
      </c>
      <c r="B69" t="s">
        <v>239</v>
      </c>
      <c r="C69" t="s">
        <v>237</v>
      </c>
      <c r="D69" t="s">
        <v>86</v>
      </c>
      <c r="F69" t="s">
        <v>87</v>
      </c>
      <c r="G69"/>
      <c r="H69" s="73" t="s">
        <v>240</v>
      </c>
      <c r="I69" t="s">
        <v>89</v>
      </c>
    </row>
    <row r="70" spans="1:9">
      <c r="A70">
        <v>203</v>
      </c>
      <c r="B70" t="s">
        <v>241</v>
      </c>
      <c r="C70" t="s">
        <v>237</v>
      </c>
      <c r="D70" t="s">
        <v>92</v>
      </c>
      <c r="F70" t="s">
        <v>87</v>
      </c>
      <c r="G70"/>
      <c r="H70" s="73" t="s">
        <v>242</v>
      </c>
      <c r="I70" t="s">
        <v>89</v>
      </c>
    </row>
    <row r="71" spans="1:9">
      <c r="A71">
        <v>204</v>
      </c>
      <c r="B71" t="s">
        <v>243</v>
      </c>
      <c r="C71" t="s">
        <v>237</v>
      </c>
      <c r="D71" t="s">
        <v>97</v>
      </c>
      <c r="E71" t="s">
        <v>219</v>
      </c>
      <c r="F71" t="s">
        <v>87</v>
      </c>
      <c r="G71"/>
      <c r="H71" s="73" t="s">
        <v>244</v>
      </c>
      <c r="I71" t="s">
        <v>89</v>
      </c>
    </row>
    <row r="72" spans="1:9">
      <c r="A72">
        <v>205</v>
      </c>
      <c r="B72" t="s">
        <v>245</v>
      </c>
      <c r="C72" t="s">
        <v>237</v>
      </c>
      <c r="D72" t="s">
        <v>97</v>
      </c>
      <c r="E72" t="s">
        <v>219</v>
      </c>
      <c r="F72" t="s">
        <v>87</v>
      </c>
      <c r="G72"/>
      <c r="H72" s="73" t="s">
        <v>246</v>
      </c>
      <c r="I72" t="s">
        <v>89</v>
      </c>
    </row>
    <row r="73" spans="1:9">
      <c r="A73">
        <v>206</v>
      </c>
      <c r="B73" t="s">
        <v>247</v>
      </c>
      <c r="C73" t="s">
        <v>237</v>
      </c>
      <c r="D73" t="s">
        <v>100</v>
      </c>
      <c r="E73" t="s">
        <v>101</v>
      </c>
      <c r="G73"/>
      <c r="H73" s="73" t="s">
        <v>248</v>
      </c>
      <c r="I73" t="s">
        <v>89</v>
      </c>
    </row>
    <row r="74" spans="1:9">
      <c r="A74">
        <v>207</v>
      </c>
      <c r="B74" t="s">
        <v>249</v>
      </c>
      <c r="C74" t="s">
        <v>237</v>
      </c>
      <c r="D74" t="s">
        <v>101</v>
      </c>
      <c r="E74" t="s">
        <v>149</v>
      </c>
      <c r="G74"/>
      <c r="H74" s="73" t="s">
        <v>250</v>
      </c>
      <c r="I74" t="s">
        <v>89</v>
      </c>
    </row>
    <row r="75" spans="1:9">
      <c r="A75">
        <v>208</v>
      </c>
      <c r="B75" t="s">
        <v>251</v>
      </c>
      <c r="C75" t="s">
        <v>237</v>
      </c>
      <c r="D75" t="s">
        <v>108</v>
      </c>
      <c r="E75" t="s">
        <v>252</v>
      </c>
      <c r="G75"/>
      <c r="H75" s="73" t="s">
        <v>253</v>
      </c>
      <c r="I75" t="s">
        <v>89</v>
      </c>
    </row>
    <row r="76" spans="1:9">
      <c r="A76">
        <v>209</v>
      </c>
      <c r="B76" t="s">
        <v>254</v>
      </c>
      <c r="C76" t="s">
        <v>237</v>
      </c>
      <c r="D76" t="s">
        <v>108</v>
      </c>
      <c r="G76"/>
      <c r="H76" s="73" t="s">
        <v>255</v>
      </c>
      <c r="I76" t="s">
        <v>89</v>
      </c>
    </row>
    <row r="77" spans="1:9">
      <c r="A77">
        <v>210</v>
      </c>
      <c r="B77" t="s">
        <v>256</v>
      </c>
      <c r="C77" t="s">
        <v>237</v>
      </c>
      <c r="D77" t="s">
        <v>197</v>
      </c>
      <c r="G77"/>
      <c r="H77" s="73" t="s">
        <v>257</v>
      </c>
      <c r="I77" t="s">
        <v>89</v>
      </c>
    </row>
    <row r="78" spans="1:9">
      <c r="A78">
        <v>211</v>
      </c>
      <c r="B78" t="s">
        <v>258</v>
      </c>
      <c r="C78" t="s">
        <v>237</v>
      </c>
      <c r="D78" t="s">
        <v>197</v>
      </c>
      <c r="G78"/>
      <c r="H78" s="73" t="s">
        <v>259</v>
      </c>
      <c r="I78" t="s">
        <v>89</v>
      </c>
    </row>
    <row r="79" spans="1:9">
      <c r="A79">
        <v>212</v>
      </c>
      <c r="B79" t="s">
        <v>260</v>
      </c>
      <c r="C79" t="s">
        <v>237</v>
      </c>
      <c r="D79" t="s">
        <v>160</v>
      </c>
      <c r="F79" t="s">
        <v>87</v>
      </c>
      <c r="G79"/>
      <c r="H79" s="73" t="s">
        <v>261</v>
      </c>
      <c r="I79" t="s">
        <v>89</v>
      </c>
    </row>
    <row r="80" spans="1:9">
      <c r="A80">
        <v>213</v>
      </c>
      <c r="B80" t="s">
        <v>262</v>
      </c>
      <c r="C80" t="s">
        <v>237</v>
      </c>
      <c r="D80" t="s">
        <v>214</v>
      </c>
      <c r="G80"/>
      <c r="H80" s="73" t="s">
        <v>263</v>
      </c>
      <c r="I80" t="s">
        <v>89</v>
      </c>
    </row>
    <row r="81" spans="1:9">
      <c r="A81">
        <v>214</v>
      </c>
      <c r="B81" t="s">
        <v>264</v>
      </c>
      <c r="C81" t="s">
        <v>237</v>
      </c>
      <c r="D81" t="s">
        <v>214</v>
      </c>
      <c r="G81"/>
      <c r="H81" s="73" t="s">
        <v>265</v>
      </c>
      <c r="I81" t="s">
        <v>89</v>
      </c>
    </row>
    <row r="82" spans="1:9">
      <c r="A82">
        <v>215</v>
      </c>
      <c r="B82" t="s">
        <v>266</v>
      </c>
      <c r="C82" t="s">
        <v>237</v>
      </c>
      <c r="D82" t="s">
        <v>100</v>
      </c>
      <c r="E82" t="s">
        <v>201</v>
      </c>
      <c r="G82"/>
      <c r="H82" s="73" t="s">
        <v>267</v>
      </c>
      <c r="I82" t="s">
        <v>89</v>
      </c>
    </row>
    <row r="83" spans="1:9">
      <c r="A83">
        <v>216</v>
      </c>
      <c r="B83" t="s">
        <v>268</v>
      </c>
      <c r="C83" t="s">
        <v>237</v>
      </c>
      <c r="D83" t="s">
        <v>201</v>
      </c>
      <c r="E83" t="s">
        <v>149</v>
      </c>
      <c r="G83"/>
      <c r="H83" s="73" t="s">
        <v>269</v>
      </c>
      <c r="I83" t="s">
        <v>89</v>
      </c>
    </row>
    <row r="84" spans="1:9">
      <c r="A84">
        <v>217</v>
      </c>
      <c r="B84" t="s">
        <v>270</v>
      </c>
      <c r="C84" t="s">
        <v>237</v>
      </c>
      <c r="D84" t="s">
        <v>160</v>
      </c>
      <c r="G84"/>
      <c r="H84" s="73" t="s">
        <v>271</v>
      </c>
      <c r="I84" t="s">
        <v>89</v>
      </c>
    </row>
    <row r="85" spans="1:9">
      <c r="A85">
        <v>218</v>
      </c>
      <c r="B85" t="s">
        <v>272</v>
      </c>
      <c r="C85" t="s">
        <v>237</v>
      </c>
      <c r="D85" t="s">
        <v>273</v>
      </c>
      <c r="G85"/>
      <c r="H85" s="73" t="s">
        <v>274</v>
      </c>
      <c r="I85" t="s">
        <v>89</v>
      </c>
    </row>
    <row r="86" spans="1:9">
      <c r="A86">
        <v>219</v>
      </c>
      <c r="B86" t="s">
        <v>275</v>
      </c>
      <c r="C86" t="s">
        <v>237</v>
      </c>
      <c r="D86" t="s">
        <v>86</v>
      </c>
      <c r="F86" t="s">
        <v>87</v>
      </c>
      <c r="G86"/>
      <c r="H86" s="73" t="s">
        <v>276</v>
      </c>
      <c r="I86" t="s">
        <v>138</v>
      </c>
    </row>
    <row r="87" spans="1:9">
      <c r="A87">
        <v>220</v>
      </c>
      <c r="B87" t="s">
        <v>277</v>
      </c>
      <c r="C87" t="s">
        <v>237</v>
      </c>
      <c r="D87" t="s">
        <v>86</v>
      </c>
      <c r="F87" t="s">
        <v>87</v>
      </c>
      <c r="G87"/>
      <c r="H87" s="73" t="s">
        <v>278</v>
      </c>
      <c r="I87" t="s">
        <v>138</v>
      </c>
    </row>
    <row r="88" spans="1:9">
      <c r="A88">
        <v>221</v>
      </c>
      <c r="B88" t="s">
        <v>279</v>
      </c>
      <c r="C88" t="s">
        <v>237</v>
      </c>
      <c r="D88" t="s">
        <v>142</v>
      </c>
      <c r="F88" t="s">
        <v>87</v>
      </c>
      <c r="G88"/>
      <c r="H88" s="73" t="s">
        <v>280</v>
      </c>
      <c r="I88" t="s">
        <v>138</v>
      </c>
    </row>
    <row r="89" spans="1:9">
      <c r="A89">
        <v>222</v>
      </c>
      <c r="B89" t="s">
        <v>281</v>
      </c>
      <c r="C89" t="s">
        <v>237</v>
      </c>
      <c r="D89" t="s">
        <v>142</v>
      </c>
      <c r="F89" t="s">
        <v>87</v>
      </c>
      <c r="G89"/>
      <c r="H89" s="73" t="s">
        <v>282</v>
      </c>
      <c r="I89" t="s">
        <v>138</v>
      </c>
    </row>
    <row r="90" spans="1:9">
      <c r="A90">
        <v>223</v>
      </c>
      <c r="B90" t="s">
        <v>283</v>
      </c>
      <c r="C90" t="s">
        <v>237</v>
      </c>
      <c r="D90" t="s">
        <v>100</v>
      </c>
      <c r="G90"/>
      <c r="H90" s="73" t="s">
        <v>284</v>
      </c>
      <c r="I90" t="s">
        <v>138</v>
      </c>
    </row>
    <row r="91" spans="1:9">
      <c r="A91">
        <v>224</v>
      </c>
      <c r="B91" t="s">
        <v>285</v>
      </c>
      <c r="C91" t="s">
        <v>237</v>
      </c>
      <c r="D91" t="s">
        <v>100</v>
      </c>
      <c r="G91"/>
      <c r="H91" s="73" t="s">
        <v>286</v>
      </c>
      <c r="I91" t="s">
        <v>138</v>
      </c>
    </row>
    <row r="92" spans="1:9">
      <c r="A92">
        <v>225</v>
      </c>
      <c r="B92" t="s">
        <v>287</v>
      </c>
      <c r="C92" t="s">
        <v>237</v>
      </c>
      <c r="D92" t="s">
        <v>149</v>
      </c>
      <c r="G92"/>
      <c r="H92" s="73" t="s">
        <v>288</v>
      </c>
      <c r="I92" t="s">
        <v>138</v>
      </c>
    </row>
    <row r="93" spans="1:9">
      <c r="A93">
        <v>226</v>
      </c>
      <c r="B93" t="s">
        <v>289</v>
      </c>
      <c r="C93" t="s">
        <v>237</v>
      </c>
      <c r="D93" t="s">
        <v>152</v>
      </c>
      <c r="G93"/>
      <c r="H93" s="73" t="s">
        <v>290</v>
      </c>
      <c r="I93" t="s">
        <v>138</v>
      </c>
    </row>
    <row r="94" spans="1:9">
      <c r="A94">
        <v>227</v>
      </c>
      <c r="B94" t="s">
        <v>291</v>
      </c>
      <c r="C94" t="s">
        <v>237</v>
      </c>
      <c r="D94" t="s">
        <v>152</v>
      </c>
      <c r="G94"/>
      <c r="H94" s="73" t="s">
        <v>292</v>
      </c>
      <c r="I94" t="s">
        <v>138</v>
      </c>
    </row>
    <row r="95" spans="1:9">
      <c r="A95">
        <v>228</v>
      </c>
      <c r="B95" t="s">
        <v>293</v>
      </c>
      <c r="C95" t="s">
        <v>237</v>
      </c>
      <c r="D95" t="s">
        <v>155</v>
      </c>
      <c r="G95"/>
      <c r="H95" s="73" t="s">
        <v>294</v>
      </c>
      <c r="I95" t="s">
        <v>138</v>
      </c>
    </row>
    <row r="96" spans="1:9">
      <c r="A96">
        <v>229</v>
      </c>
      <c r="B96" t="s">
        <v>295</v>
      </c>
      <c r="C96" t="s">
        <v>237</v>
      </c>
      <c r="D96" t="s">
        <v>160</v>
      </c>
      <c r="G96"/>
      <c r="H96" s="73" t="s">
        <v>296</v>
      </c>
      <c r="I96" t="s">
        <v>138</v>
      </c>
    </row>
    <row r="97" spans="1:9">
      <c r="A97">
        <v>230</v>
      </c>
      <c r="B97" t="s">
        <v>297</v>
      </c>
      <c r="C97" t="s">
        <v>237</v>
      </c>
      <c r="D97" t="s">
        <v>160</v>
      </c>
      <c r="F97" t="s">
        <v>87</v>
      </c>
      <c r="G97"/>
      <c r="H97" s="73" t="s">
        <v>298</v>
      </c>
      <c r="I97" t="s">
        <v>138</v>
      </c>
    </row>
    <row r="98" spans="1:9">
      <c r="A98">
        <v>231</v>
      </c>
      <c r="B98" t="s">
        <v>299</v>
      </c>
      <c r="C98" t="s">
        <v>237</v>
      </c>
      <c r="D98" t="s">
        <v>165</v>
      </c>
      <c r="F98" t="s">
        <v>87</v>
      </c>
      <c r="G98"/>
      <c r="H98" s="73" t="s">
        <v>300</v>
      </c>
      <c r="I98" t="s">
        <v>138</v>
      </c>
    </row>
    <row r="99" spans="1:9">
      <c r="A99">
        <v>232</v>
      </c>
      <c r="B99" t="s">
        <v>301</v>
      </c>
      <c r="C99" t="s">
        <v>237</v>
      </c>
      <c r="D99" t="s">
        <v>122</v>
      </c>
      <c r="G99">
        <v>46</v>
      </c>
      <c r="H99" s="73" t="s">
        <v>302</v>
      </c>
      <c r="I99" t="s">
        <v>124</v>
      </c>
    </row>
    <row r="100" spans="1:9">
      <c r="A100">
        <v>233</v>
      </c>
      <c r="B100" t="s">
        <v>303</v>
      </c>
      <c r="C100" t="s">
        <v>237</v>
      </c>
      <c r="D100" t="s">
        <v>122</v>
      </c>
      <c r="G100">
        <v>49</v>
      </c>
      <c r="H100" s="73" t="s">
        <v>304</v>
      </c>
      <c r="I100" t="s">
        <v>124</v>
      </c>
    </row>
    <row r="101" spans="1:9">
      <c r="A101">
        <v>234</v>
      </c>
      <c r="B101" t="s">
        <v>305</v>
      </c>
      <c r="C101" t="s">
        <v>237</v>
      </c>
      <c r="D101" t="s">
        <v>130</v>
      </c>
      <c r="G101">
        <v>51</v>
      </c>
      <c r="H101" s="73" t="s">
        <v>306</v>
      </c>
      <c r="I101" t="s">
        <v>124</v>
      </c>
    </row>
    <row r="102" spans="1:9">
      <c r="A102">
        <v>235</v>
      </c>
      <c r="B102" t="s">
        <v>307</v>
      </c>
      <c r="C102" t="s">
        <v>237</v>
      </c>
      <c r="D102" t="s">
        <v>130</v>
      </c>
      <c r="G102">
        <v>53</v>
      </c>
      <c r="H102" s="73" t="s">
        <v>308</v>
      </c>
      <c r="I102" t="s">
        <v>124</v>
      </c>
    </row>
    <row r="103" spans="1:9">
      <c r="A103">
        <v>236</v>
      </c>
      <c r="B103" t="s">
        <v>309</v>
      </c>
      <c r="C103" t="s">
        <v>237</v>
      </c>
      <c r="D103" t="s">
        <v>130</v>
      </c>
      <c r="G103">
        <v>59</v>
      </c>
      <c r="H103" s="73" t="s">
        <v>310</v>
      </c>
      <c r="I103" t="s">
        <v>124</v>
      </c>
    </row>
    <row r="104" spans="1:9">
      <c r="A104">
        <v>237</v>
      </c>
      <c r="B104" t="s">
        <v>311</v>
      </c>
      <c r="C104" t="s">
        <v>237</v>
      </c>
      <c r="D104" t="s">
        <v>86</v>
      </c>
      <c r="E104" t="s">
        <v>219</v>
      </c>
      <c r="F104" t="s">
        <v>87</v>
      </c>
      <c r="G104"/>
      <c r="H104" s="73" t="s">
        <v>312</v>
      </c>
      <c r="I104" t="s">
        <v>173</v>
      </c>
    </row>
    <row r="105" spans="1:9">
      <c r="A105">
        <v>238</v>
      </c>
      <c r="B105" t="s">
        <v>313</v>
      </c>
      <c r="C105" t="s">
        <v>237</v>
      </c>
      <c r="D105" t="s">
        <v>86</v>
      </c>
      <c r="E105" t="s">
        <v>219</v>
      </c>
      <c r="F105" t="s">
        <v>87</v>
      </c>
      <c r="G105"/>
      <c r="H105" s="73" t="s">
        <v>314</v>
      </c>
      <c r="I105" t="s">
        <v>173</v>
      </c>
    </row>
    <row r="106" spans="1:9">
      <c r="A106">
        <v>239</v>
      </c>
      <c r="B106" t="s">
        <v>315</v>
      </c>
      <c r="C106" t="s">
        <v>237</v>
      </c>
      <c r="D106" t="s">
        <v>92</v>
      </c>
      <c r="E106" t="s">
        <v>142</v>
      </c>
      <c r="F106" t="s">
        <v>87</v>
      </c>
      <c r="G106"/>
      <c r="H106" s="73" t="s">
        <v>316</v>
      </c>
      <c r="I106" t="s">
        <v>173</v>
      </c>
    </row>
    <row r="107" spans="1:9">
      <c r="A107">
        <v>240</v>
      </c>
      <c r="B107" t="s">
        <v>317</v>
      </c>
      <c r="C107" t="s">
        <v>237</v>
      </c>
      <c r="D107" t="s">
        <v>92</v>
      </c>
      <c r="E107" t="s">
        <v>142</v>
      </c>
      <c r="F107" t="s">
        <v>87</v>
      </c>
      <c r="G107"/>
      <c r="H107" s="73" t="s">
        <v>318</v>
      </c>
      <c r="I107" t="s">
        <v>173</v>
      </c>
    </row>
    <row r="108" spans="1:9">
      <c r="A108">
        <v>241</v>
      </c>
      <c r="B108" t="s">
        <v>319</v>
      </c>
      <c r="C108" t="s">
        <v>237</v>
      </c>
      <c r="D108" t="s">
        <v>97</v>
      </c>
      <c r="G108"/>
      <c r="H108" s="73" t="s">
        <v>320</v>
      </c>
      <c r="I108" t="s">
        <v>173</v>
      </c>
    </row>
    <row r="109" spans="1:9">
      <c r="A109">
        <v>242</v>
      </c>
      <c r="B109" t="s">
        <v>321</v>
      </c>
      <c r="C109" t="s">
        <v>237</v>
      </c>
      <c r="D109" t="s">
        <v>97</v>
      </c>
      <c r="G109"/>
      <c r="H109" s="73" t="s">
        <v>322</v>
      </c>
      <c r="I109" t="s">
        <v>173</v>
      </c>
    </row>
    <row r="110" spans="1:9">
      <c r="A110">
        <v>243</v>
      </c>
      <c r="B110" t="s">
        <v>323</v>
      </c>
      <c r="C110" t="s">
        <v>237</v>
      </c>
      <c r="D110" t="s">
        <v>152</v>
      </c>
      <c r="G110"/>
      <c r="H110" s="73" t="s">
        <v>324</v>
      </c>
      <c r="I110" t="s">
        <v>173</v>
      </c>
    </row>
    <row r="111" spans="1:9">
      <c r="A111">
        <v>244</v>
      </c>
      <c r="B111" t="s">
        <v>325</v>
      </c>
      <c r="C111" t="s">
        <v>237</v>
      </c>
      <c r="D111" t="s">
        <v>152</v>
      </c>
      <c r="G111"/>
      <c r="H111" s="73" t="s">
        <v>326</v>
      </c>
      <c r="I111" t="s">
        <v>173</v>
      </c>
    </row>
    <row r="112" spans="1:9">
      <c r="A112">
        <v>245</v>
      </c>
      <c r="B112" t="s">
        <v>327</v>
      </c>
      <c r="C112" t="s">
        <v>237</v>
      </c>
      <c r="D112" t="s">
        <v>328</v>
      </c>
      <c r="G112"/>
      <c r="H112" s="73" t="s">
        <v>329</v>
      </c>
      <c r="I112" t="s">
        <v>173</v>
      </c>
    </row>
    <row r="113" spans="1:9">
      <c r="A113">
        <v>246</v>
      </c>
      <c r="B113" t="s">
        <v>330</v>
      </c>
      <c r="C113" t="s">
        <v>237</v>
      </c>
      <c r="D113" t="s">
        <v>328</v>
      </c>
      <c r="G113"/>
      <c r="H113" s="73" t="s">
        <v>331</v>
      </c>
      <c r="I113" t="s">
        <v>173</v>
      </c>
    </row>
    <row r="114" spans="1:9">
      <c r="A114">
        <v>247</v>
      </c>
      <c r="B114" t="s">
        <v>332</v>
      </c>
      <c r="C114" t="s">
        <v>237</v>
      </c>
      <c r="D114" t="s">
        <v>149</v>
      </c>
      <c r="E114" t="s">
        <v>201</v>
      </c>
      <c r="G114"/>
      <c r="H114" s="73" t="s">
        <v>333</v>
      </c>
      <c r="I114" t="s">
        <v>173</v>
      </c>
    </row>
    <row r="115" spans="1:9">
      <c r="A115">
        <v>248</v>
      </c>
      <c r="B115" t="s">
        <v>334</v>
      </c>
      <c r="C115" t="s">
        <v>237</v>
      </c>
      <c r="D115" t="s">
        <v>149</v>
      </c>
      <c r="E115" t="s">
        <v>335</v>
      </c>
      <c r="G115"/>
      <c r="H115" s="73" t="s">
        <v>336</v>
      </c>
      <c r="I115" t="s">
        <v>173</v>
      </c>
    </row>
    <row r="116" spans="1:9">
      <c r="A116">
        <v>249</v>
      </c>
      <c r="B116" t="s">
        <v>337</v>
      </c>
      <c r="C116" t="s">
        <v>237</v>
      </c>
      <c r="D116" t="s">
        <v>197</v>
      </c>
      <c r="E116" t="s">
        <v>165</v>
      </c>
      <c r="G116"/>
      <c r="H116" s="73" t="s">
        <v>338</v>
      </c>
      <c r="I116" t="s">
        <v>173</v>
      </c>
    </row>
    <row r="117" spans="1:9">
      <c r="A117">
        <v>250</v>
      </c>
      <c r="B117" t="s">
        <v>339</v>
      </c>
      <c r="C117" t="s">
        <v>237</v>
      </c>
      <c r="D117" t="s">
        <v>197</v>
      </c>
      <c r="G117"/>
      <c r="H117" s="73" t="s">
        <v>340</v>
      </c>
      <c r="I117" t="s">
        <v>173</v>
      </c>
    </row>
    <row r="118" spans="1:9">
      <c r="A118">
        <v>251</v>
      </c>
      <c r="B118" t="s">
        <v>341</v>
      </c>
      <c r="C118" t="s">
        <v>237</v>
      </c>
      <c r="D118" t="s">
        <v>160</v>
      </c>
      <c r="F118" t="s">
        <v>87</v>
      </c>
      <c r="G118"/>
      <c r="H118" s="73" t="s">
        <v>342</v>
      </c>
      <c r="I118" t="s">
        <v>173</v>
      </c>
    </row>
    <row r="119" spans="1:9">
      <c r="A119">
        <v>252</v>
      </c>
      <c r="B119" t="s">
        <v>343</v>
      </c>
      <c r="C119" t="s">
        <v>237</v>
      </c>
      <c r="D119" t="s">
        <v>160</v>
      </c>
      <c r="F119" t="s">
        <v>87</v>
      </c>
      <c r="G119"/>
      <c r="H119" s="73" t="s">
        <v>344</v>
      </c>
      <c r="I119" t="s">
        <v>173</v>
      </c>
    </row>
    <row r="120" spans="1:9">
      <c r="A120">
        <v>253</v>
      </c>
      <c r="B120" t="s">
        <v>345</v>
      </c>
      <c r="C120" t="s">
        <v>237</v>
      </c>
      <c r="D120" t="s">
        <v>201</v>
      </c>
      <c r="G120"/>
      <c r="H120" s="73" t="s">
        <v>346</v>
      </c>
      <c r="I120" t="s">
        <v>173</v>
      </c>
    </row>
    <row r="121" spans="1:9">
      <c r="A121">
        <v>254</v>
      </c>
      <c r="B121" t="s">
        <v>347</v>
      </c>
      <c r="C121" t="s">
        <v>237</v>
      </c>
      <c r="D121" t="s">
        <v>155</v>
      </c>
      <c r="G121"/>
      <c r="H121" s="73" t="s">
        <v>348</v>
      </c>
      <c r="I121" t="s">
        <v>173</v>
      </c>
    </row>
    <row r="122" spans="1:9">
      <c r="A122">
        <v>255</v>
      </c>
      <c r="B122" t="s">
        <v>349</v>
      </c>
      <c r="C122" t="s">
        <v>237</v>
      </c>
      <c r="D122" t="s">
        <v>100</v>
      </c>
      <c r="G122"/>
      <c r="H122" s="73" t="s">
        <v>350</v>
      </c>
      <c r="I122" t="s">
        <v>173</v>
      </c>
    </row>
    <row r="123" spans="1:9">
      <c r="A123">
        <v>256</v>
      </c>
      <c r="B123" t="s">
        <v>351</v>
      </c>
      <c r="C123" t="s">
        <v>237</v>
      </c>
      <c r="D123" t="s">
        <v>149</v>
      </c>
      <c r="G123"/>
      <c r="H123" s="73" t="s">
        <v>352</v>
      </c>
      <c r="I123" t="s">
        <v>173</v>
      </c>
    </row>
    <row r="124" spans="1:9">
      <c r="A124">
        <v>257</v>
      </c>
      <c r="B124" t="s">
        <v>353</v>
      </c>
      <c r="C124" t="s">
        <v>237</v>
      </c>
      <c r="D124" t="s">
        <v>100</v>
      </c>
      <c r="G124"/>
      <c r="H124" s="73" t="s">
        <v>354</v>
      </c>
      <c r="I124" t="s">
        <v>173</v>
      </c>
    </row>
    <row r="125" spans="1:9">
      <c r="A125">
        <v>258</v>
      </c>
      <c r="B125" t="s">
        <v>355</v>
      </c>
      <c r="C125" t="s">
        <v>237</v>
      </c>
      <c r="D125" t="s">
        <v>86</v>
      </c>
      <c r="E125" t="s">
        <v>219</v>
      </c>
      <c r="F125" t="s">
        <v>87</v>
      </c>
      <c r="G125"/>
      <c r="H125" s="73" t="s">
        <v>356</v>
      </c>
      <c r="I125" t="s">
        <v>223</v>
      </c>
    </row>
    <row r="126" spans="1:9">
      <c r="A126">
        <v>259</v>
      </c>
      <c r="B126" t="s">
        <v>357</v>
      </c>
      <c r="C126" t="s">
        <v>237</v>
      </c>
      <c r="D126" t="s">
        <v>86</v>
      </c>
      <c r="F126" t="s">
        <v>87</v>
      </c>
      <c r="G126"/>
      <c r="H126" s="73" t="s">
        <v>358</v>
      </c>
      <c r="I126" t="s">
        <v>223</v>
      </c>
    </row>
    <row r="127" spans="1:9">
      <c r="A127">
        <v>260</v>
      </c>
      <c r="B127" t="s">
        <v>359</v>
      </c>
      <c r="C127" t="s">
        <v>237</v>
      </c>
      <c r="D127" t="s">
        <v>92</v>
      </c>
      <c r="F127" t="s">
        <v>87</v>
      </c>
      <c r="G127"/>
      <c r="H127" s="73" t="s">
        <v>360</v>
      </c>
      <c r="I127" t="s">
        <v>223</v>
      </c>
    </row>
    <row r="128" spans="1:9">
      <c r="A128">
        <v>261</v>
      </c>
      <c r="B128" t="s">
        <v>361</v>
      </c>
      <c r="C128" t="s">
        <v>237</v>
      </c>
      <c r="D128" t="s">
        <v>92</v>
      </c>
      <c r="E128" t="s">
        <v>142</v>
      </c>
      <c r="F128" t="s">
        <v>87</v>
      </c>
      <c r="G128"/>
      <c r="H128" s="73" t="s">
        <v>362</v>
      </c>
      <c r="I128" t="s">
        <v>223</v>
      </c>
    </row>
    <row r="129" spans="1:9">
      <c r="A129">
        <v>262</v>
      </c>
      <c r="B129" t="s">
        <v>363</v>
      </c>
      <c r="C129" t="s">
        <v>237</v>
      </c>
      <c r="D129" t="s">
        <v>142</v>
      </c>
      <c r="E129" t="s">
        <v>219</v>
      </c>
      <c r="F129" t="s">
        <v>87</v>
      </c>
      <c r="G129"/>
      <c r="H129" s="73" t="s">
        <v>364</v>
      </c>
      <c r="I129" t="s">
        <v>223</v>
      </c>
    </row>
    <row r="130" spans="1:9">
      <c r="A130">
        <v>263</v>
      </c>
      <c r="B130" t="s">
        <v>365</v>
      </c>
      <c r="C130" t="s">
        <v>237</v>
      </c>
      <c r="D130" t="s">
        <v>100</v>
      </c>
      <c r="G130"/>
      <c r="H130" s="73" t="s">
        <v>366</v>
      </c>
      <c r="I130" t="s">
        <v>223</v>
      </c>
    </row>
    <row r="131" spans="1:9">
      <c r="A131">
        <v>264</v>
      </c>
      <c r="B131" t="s">
        <v>367</v>
      </c>
      <c r="C131" t="s">
        <v>237</v>
      </c>
      <c r="D131" t="s">
        <v>100</v>
      </c>
      <c r="G131"/>
      <c r="H131" s="73" t="s">
        <v>368</v>
      </c>
      <c r="I131" t="s">
        <v>223</v>
      </c>
    </row>
    <row r="132" spans="1:9">
      <c r="A132">
        <v>265</v>
      </c>
      <c r="B132" t="s">
        <v>369</v>
      </c>
      <c r="C132" t="s">
        <v>237</v>
      </c>
      <c r="D132" t="s">
        <v>149</v>
      </c>
      <c r="G132"/>
      <c r="H132" s="73" t="s">
        <v>370</v>
      </c>
      <c r="I132" t="s">
        <v>223</v>
      </c>
    </row>
    <row r="133" spans="1:9">
      <c r="A133">
        <v>266</v>
      </c>
      <c r="B133" t="s">
        <v>371</v>
      </c>
      <c r="C133" t="s">
        <v>237</v>
      </c>
      <c r="D133" t="s">
        <v>160</v>
      </c>
      <c r="F133" t="s">
        <v>87</v>
      </c>
      <c r="G133"/>
      <c r="H133" s="73" t="s">
        <v>372</v>
      </c>
      <c r="I133" t="s">
        <v>223</v>
      </c>
    </row>
    <row r="134" spans="1:9">
      <c r="A134">
        <v>267</v>
      </c>
      <c r="B134" t="s">
        <v>373</v>
      </c>
      <c r="C134" t="s">
        <v>237</v>
      </c>
      <c r="D134" t="s">
        <v>160</v>
      </c>
      <c r="G134"/>
      <c r="H134" s="73" t="s">
        <v>374</v>
      </c>
      <c r="I134" t="s">
        <v>223</v>
      </c>
    </row>
    <row r="135" spans="1:9">
      <c r="A135">
        <v>268</v>
      </c>
      <c r="B135" t="s">
        <v>375</v>
      </c>
      <c r="C135" t="s">
        <v>237</v>
      </c>
      <c r="D135" t="s">
        <v>165</v>
      </c>
      <c r="G135"/>
      <c r="H135" s="73" t="s">
        <v>376</v>
      </c>
      <c r="I135" t="s">
        <v>223</v>
      </c>
    </row>
    <row r="136" spans="1:9">
      <c r="A136">
        <v>269</v>
      </c>
      <c r="B136" t="s">
        <v>377</v>
      </c>
      <c r="C136" t="s">
        <v>237</v>
      </c>
      <c r="D136" t="s">
        <v>149</v>
      </c>
      <c r="G136"/>
      <c r="H136" s="73" t="s">
        <v>378</v>
      </c>
      <c r="I136" t="s">
        <v>223</v>
      </c>
    </row>
    <row r="137" spans="1:9">
      <c r="A137">
        <v>270</v>
      </c>
      <c r="B137" t="s">
        <v>379</v>
      </c>
      <c r="C137" t="s">
        <v>237</v>
      </c>
      <c r="D137" t="s">
        <v>165</v>
      </c>
      <c r="G137"/>
      <c r="H137" s="73" t="s">
        <v>380</v>
      </c>
      <c r="I137" t="s">
        <v>223</v>
      </c>
    </row>
    <row r="138" spans="1:9">
      <c r="A138">
        <v>301</v>
      </c>
      <c r="B138" t="s">
        <v>381</v>
      </c>
      <c r="C138" t="s">
        <v>382</v>
      </c>
      <c r="D138" t="s">
        <v>86</v>
      </c>
      <c r="F138" t="s">
        <v>87</v>
      </c>
      <c r="G138" t="s">
        <v>383</v>
      </c>
      <c r="H138" s="73" t="s">
        <v>384</v>
      </c>
      <c r="I138" t="s">
        <v>89</v>
      </c>
    </row>
    <row r="139" spans="1:9">
      <c r="A139">
        <v>302</v>
      </c>
      <c r="B139" t="s">
        <v>385</v>
      </c>
      <c r="C139" t="s">
        <v>382</v>
      </c>
      <c r="D139" t="s">
        <v>92</v>
      </c>
      <c r="F139" t="s">
        <v>87</v>
      </c>
      <c r="G139" t="s">
        <v>383</v>
      </c>
      <c r="H139" s="73" t="s">
        <v>386</v>
      </c>
      <c r="I139" t="s">
        <v>89</v>
      </c>
    </row>
    <row r="140" spans="1:9">
      <c r="A140">
        <v>303</v>
      </c>
      <c r="B140" t="s">
        <v>387</v>
      </c>
      <c r="C140" t="s">
        <v>382</v>
      </c>
      <c r="D140" t="s">
        <v>97</v>
      </c>
      <c r="F140" t="s">
        <v>87</v>
      </c>
      <c r="G140" t="s">
        <v>388</v>
      </c>
      <c r="H140" s="73" t="s">
        <v>389</v>
      </c>
      <c r="I140" t="s">
        <v>89</v>
      </c>
    </row>
    <row r="141" spans="1:9">
      <c r="A141">
        <v>304</v>
      </c>
      <c r="B141" t="s">
        <v>390</v>
      </c>
      <c r="C141" t="s">
        <v>382</v>
      </c>
      <c r="D141" t="s">
        <v>100</v>
      </c>
      <c r="G141" t="s">
        <v>391</v>
      </c>
      <c r="H141" s="73" t="s">
        <v>392</v>
      </c>
      <c r="I141" t="s">
        <v>89</v>
      </c>
    </row>
    <row r="142" spans="1:9">
      <c r="A142">
        <v>305</v>
      </c>
      <c r="B142" t="s">
        <v>393</v>
      </c>
      <c r="C142" t="s">
        <v>382</v>
      </c>
      <c r="D142" t="s">
        <v>101</v>
      </c>
      <c r="G142" t="s">
        <v>391</v>
      </c>
      <c r="H142" s="73" t="s">
        <v>394</v>
      </c>
      <c r="I142" t="s">
        <v>89</v>
      </c>
    </row>
    <row r="143" spans="1:9">
      <c r="A143">
        <v>306</v>
      </c>
      <c r="B143" t="s">
        <v>395</v>
      </c>
      <c r="C143" t="s">
        <v>382</v>
      </c>
      <c r="D143" t="s">
        <v>108</v>
      </c>
      <c r="G143">
        <v>42</v>
      </c>
      <c r="H143" s="73" t="s">
        <v>396</v>
      </c>
      <c r="I143" t="s">
        <v>89</v>
      </c>
    </row>
    <row r="144" spans="1:9">
      <c r="A144">
        <v>307</v>
      </c>
      <c r="B144" t="s">
        <v>397</v>
      </c>
      <c r="C144" t="s">
        <v>382</v>
      </c>
      <c r="D144" t="s">
        <v>160</v>
      </c>
      <c r="G144" t="s">
        <v>388</v>
      </c>
      <c r="H144" s="73" t="s">
        <v>398</v>
      </c>
      <c r="I144" t="s">
        <v>89</v>
      </c>
    </row>
    <row r="145" spans="1:9">
      <c r="A145">
        <v>308</v>
      </c>
      <c r="B145" t="s">
        <v>399</v>
      </c>
      <c r="C145" t="s">
        <v>382</v>
      </c>
      <c r="D145" t="s">
        <v>197</v>
      </c>
      <c r="G145" t="s">
        <v>391</v>
      </c>
      <c r="H145" s="73" t="s">
        <v>400</v>
      </c>
      <c r="I145" t="s">
        <v>89</v>
      </c>
    </row>
    <row r="146" spans="1:9">
      <c r="A146">
        <v>309</v>
      </c>
      <c r="B146" t="s">
        <v>401</v>
      </c>
      <c r="C146" t="s">
        <v>382</v>
      </c>
      <c r="D146" t="s">
        <v>214</v>
      </c>
      <c r="G146">
        <v>25</v>
      </c>
      <c r="H146" s="73" t="s">
        <v>402</v>
      </c>
      <c r="I146" t="s">
        <v>89</v>
      </c>
    </row>
    <row r="147" spans="1:9">
      <c r="A147">
        <v>310</v>
      </c>
      <c r="B147" t="s">
        <v>403</v>
      </c>
      <c r="C147" t="s">
        <v>382</v>
      </c>
      <c r="D147" t="s">
        <v>86</v>
      </c>
      <c r="G147" t="s">
        <v>391</v>
      </c>
      <c r="H147" s="73" t="s">
        <v>404</v>
      </c>
      <c r="I147" t="s">
        <v>89</v>
      </c>
    </row>
    <row r="148" spans="1:9">
      <c r="A148">
        <v>311</v>
      </c>
      <c r="B148" t="s">
        <v>405</v>
      </c>
      <c r="C148" t="s">
        <v>382</v>
      </c>
      <c r="D148" t="s">
        <v>92</v>
      </c>
      <c r="F148" t="s">
        <v>87</v>
      </c>
      <c r="G148" t="s">
        <v>406</v>
      </c>
      <c r="H148" s="73" t="s">
        <v>407</v>
      </c>
      <c r="I148" t="s">
        <v>89</v>
      </c>
    </row>
    <row r="149" spans="1:9">
      <c r="A149">
        <v>312</v>
      </c>
      <c r="B149" t="s">
        <v>408</v>
      </c>
      <c r="C149" t="s">
        <v>382</v>
      </c>
      <c r="D149" t="s">
        <v>100</v>
      </c>
      <c r="G149" t="s">
        <v>391</v>
      </c>
      <c r="H149" s="73" t="s">
        <v>409</v>
      </c>
      <c r="I149" t="s">
        <v>89</v>
      </c>
    </row>
    <row r="150" spans="1:9">
      <c r="A150">
        <v>313</v>
      </c>
      <c r="B150" t="s">
        <v>410</v>
      </c>
      <c r="C150" t="s">
        <v>382</v>
      </c>
      <c r="D150" t="s">
        <v>101</v>
      </c>
      <c r="G150" t="s">
        <v>391</v>
      </c>
      <c r="H150" s="73" t="s">
        <v>411</v>
      </c>
      <c r="I150" t="s">
        <v>89</v>
      </c>
    </row>
    <row r="151" spans="1:9">
      <c r="A151">
        <v>315</v>
      </c>
      <c r="B151" t="s">
        <v>412</v>
      </c>
      <c r="C151" t="s">
        <v>382</v>
      </c>
      <c r="D151" t="s">
        <v>197</v>
      </c>
      <c r="G151" t="s">
        <v>391</v>
      </c>
      <c r="H151" s="73" t="s">
        <v>413</v>
      </c>
      <c r="I151" t="s">
        <v>89</v>
      </c>
    </row>
    <row r="152" spans="1:9">
      <c r="A152">
        <v>316</v>
      </c>
      <c r="B152" t="s">
        <v>414</v>
      </c>
      <c r="C152" t="s">
        <v>382</v>
      </c>
      <c r="D152" t="s">
        <v>86</v>
      </c>
      <c r="F152" t="s">
        <v>87</v>
      </c>
      <c r="G152" t="s">
        <v>406</v>
      </c>
      <c r="H152" s="73" t="s">
        <v>415</v>
      </c>
      <c r="I152" t="s">
        <v>173</v>
      </c>
    </row>
    <row r="153" spans="1:9">
      <c r="A153">
        <v>317</v>
      </c>
      <c r="B153" t="s">
        <v>416</v>
      </c>
      <c r="C153" t="s">
        <v>382</v>
      </c>
      <c r="D153" t="s">
        <v>92</v>
      </c>
      <c r="F153" t="s">
        <v>87</v>
      </c>
      <c r="G153" t="s">
        <v>383</v>
      </c>
      <c r="H153" s="73" t="s">
        <v>417</v>
      </c>
      <c r="I153" t="s">
        <v>173</v>
      </c>
    </row>
    <row r="154" spans="1:9">
      <c r="A154">
        <v>318</v>
      </c>
      <c r="B154" t="s">
        <v>418</v>
      </c>
      <c r="C154" t="s">
        <v>382</v>
      </c>
      <c r="D154" t="s">
        <v>100</v>
      </c>
      <c r="G154" t="s">
        <v>419</v>
      </c>
      <c r="H154" s="73" t="s">
        <v>420</v>
      </c>
      <c r="I154" t="s">
        <v>173</v>
      </c>
    </row>
    <row r="155" spans="1:9">
      <c r="A155">
        <v>319</v>
      </c>
      <c r="B155" t="s">
        <v>421</v>
      </c>
      <c r="C155" t="s">
        <v>382</v>
      </c>
      <c r="D155" t="s">
        <v>160</v>
      </c>
      <c r="G155" t="s">
        <v>391</v>
      </c>
      <c r="H155" s="73" t="s">
        <v>422</v>
      </c>
      <c r="I155" t="s">
        <v>173</v>
      </c>
    </row>
    <row r="156" spans="1:9">
      <c r="A156">
        <v>320</v>
      </c>
      <c r="B156" t="s">
        <v>423</v>
      </c>
      <c r="C156" t="s">
        <v>382</v>
      </c>
      <c r="D156" t="s">
        <v>424</v>
      </c>
      <c r="G156" t="s">
        <v>391</v>
      </c>
      <c r="H156" s="73" t="s">
        <v>425</v>
      </c>
      <c r="I156" t="s">
        <v>173</v>
      </c>
    </row>
    <row r="157" spans="1:9">
      <c r="A157">
        <v>321</v>
      </c>
      <c r="B157" t="s">
        <v>426</v>
      </c>
      <c r="C157" t="s">
        <v>382</v>
      </c>
      <c r="D157" t="s">
        <v>214</v>
      </c>
      <c r="G157" t="s">
        <v>406</v>
      </c>
      <c r="H157" s="73" t="s">
        <v>427</v>
      </c>
      <c r="I157" t="s">
        <v>173</v>
      </c>
    </row>
    <row r="158" spans="1:9">
      <c r="A158">
        <v>322</v>
      </c>
      <c r="B158" t="s">
        <v>428</v>
      </c>
      <c r="C158" t="s">
        <v>382</v>
      </c>
      <c r="D158" t="s">
        <v>86</v>
      </c>
      <c r="F158" t="s">
        <v>87</v>
      </c>
      <c r="G158" t="s">
        <v>391</v>
      </c>
      <c r="H158" s="73" t="s">
        <v>429</v>
      </c>
      <c r="I158" t="s">
        <v>173</v>
      </c>
    </row>
    <row r="159" spans="1:9">
      <c r="A159">
        <v>323</v>
      </c>
      <c r="B159" t="s">
        <v>430</v>
      </c>
      <c r="C159" t="s">
        <v>382</v>
      </c>
      <c r="D159" t="s">
        <v>92</v>
      </c>
      <c r="F159" t="s">
        <v>87</v>
      </c>
      <c r="G159" t="s">
        <v>406</v>
      </c>
      <c r="H159" s="73" t="s">
        <v>431</v>
      </c>
      <c r="I159" t="s">
        <v>173</v>
      </c>
    </row>
    <row r="160" spans="1:9">
      <c r="A160">
        <v>324</v>
      </c>
      <c r="B160" t="s">
        <v>432</v>
      </c>
      <c r="C160" t="s">
        <v>382</v>
      </c>
      <c r="D160" t="s">
        <v>100</v>
      </c>
      <c r="G160" t="s">
        <v>406</v>
      </c>
      <c r="H160" s="73" t="s">
        <v>433</v>
      </c>
      <c r="I160" t="s">
        <v>173</v>
      </c>
    </row>
    <row r="161" spans="1:9">
      <c r="A161">
        <v>325</v>
      </c>
      <c r="B161" t="s">
        <v>434</v>
      </c>
      <c r="C161" t="s">
        <v>382</v>
      </c>
      <c r="D161" t="s">
        <v>160</v>
      </c>
      <c r="G161" t="s">
        <v>391</v>
      </c>
      <c r="H161" s="73" t="s">
        <v>435</v>
      </c>
      <c r="I161" t="s">
        <v>173</v>
      </c>
    </row>
    <row r="162" spans="1:9">
      <c r="A162">
        <v>326</v>
      </c>
      <c r="B162" t="s">
        <v>436</v>
      </c>
      <c r="C162" t="s">
        <v>382</v>
      </c>
      <c r="D162" t="s">
        <v>424</v>
      </c>
      <c r="G162" t="s">
        <v>391</v>
      </c>
      <c r="H162" s="73" t="s">
        <v>437</v>
      </c>
      <c r="I162" t="s">
        <v>173</v>
      </c>
    </row>
    <row r="163" spans="1:9">
      <c r="A163">
        <v>327</v>
      </c>
      <c r="B163" t="s">
        <v>438</v>
      </c>
      <c r="C163" t="s">
        <v>382</v>
      </c>
      <c r="D163" t="s">
        <v>86</v>
      </c>
      <c r="F163" t="s">
        <v>87</v>
      </c>
      <c r="G163" t="s">
        <v>391</v>
      </c>
      <c r="H163" s="73" t="s">
        <v>439</v>
      </c>
      <c r="I163" t="s">
        <v>138</v>
      </c>
    </row>
    <row r="164" spans="1:9">
      <c r="A164">
        <v>328</v>
      </c>
      <c r="B164" t="s">
        <v>440</v>
      </c>
      <c r="C164" t="s">
        <v>382</v>
      </c>
      <c r="D164" t="s">
        <v>100</v>
      </c>
      <c r="G164" t="s">
        <v>391</v>
      </c>
      <c r="H164" s="73" t="s">
        <v>441</v>
      </c>
      <c r="I164" t="s">
        <v>138</v>
      </c>
    </row>
    <row r="165" spans="1:9">
      <c r="A165">
        <v>329</v>
      </c>
      <c r="B165" t="s">
        <v>442</v>
      </c>
      <c r="C165" t="s">
        <v>382</v>
      </c>
      <c r="D165" t="s">
        <v>152</v>
      </c>
      <c r="G165" t="s">
        <v>391</v>
      </c>
      <c r="H165" s="73" t="s">
        <v>443</v>
      </c>
      <c r="I165" t="s">
        <v>138</v>
      </c>
    </row>
    <row r="166" spans="1:9">
      <c r="A166">
        <v>330</v>
      </c>
      <c r="B166" t="s">
        <v>444</v>
      </c>
      <c r="C166" t="s">
        <v>382</v>
      </c>
      <c r="F166" t="s">
        <v>87</v>
      </c>
      <c r="G166" t="s">
        <v>391</v>
      </c>
      <c r="H166" s="73" t="s">
        <v>445</v>
      </c>
      <c r="I166" t="s">
        <v>138</v>
      </c>
    </row>
    <row r="167" spans="1:9">
      <c r="A167">
        <v>331</v>
      </c>
      <c r="B167" t="s">
        <v>446</v>
      </c>
      <c r="C167" t="s">
        <v>382</v>
      </c>
      <c r="D167" t="s">
        <v>86</v>
      </c>
      <c r="F167" t="s">
        <v>87</v>
      </c>
      <c r="G167" t="s">
        <v>391</v>
      </c>
      <c r="H167" s="73" t="s">
        <v>447</v>
      </c>
      <c r="I167" t="s">
        <v>138</v>
      </c>
    </row>
    <row r="168" spans="1:9">
      <c r="A168">
        <v>332</v>
      </c>
      <c r="B168" t="s">
        <v>448</v>
      </c>
      <c r="C168" t="s">
        <v>382</v>
      </c>
      <c r="D168" t="s">
        <v>160</v>
      </c>
      <c r="G168" t="s">
        <v>391</v>
      </c>
      <c r="H168" s="73" t="s">
        <v>449</v>
      </c>
      <c r="I168" t="s">
        <v>138</v>
      </c>
    </row>
    <row r="169" spans="1:9">
      <c r="A169">
        <v>333</v>
      </c>
      <c r="B169" t="s">
        <v>450</v>
      </c>
      <c r="C169" t="s">
        <v>382</v>
      </c>
      <c r="D169" t="s">
        <v>100</v>
      </c>
      <c r="G169" t="s">
        <v>391</v>
      </c>
      <c r="H169" s="73" t="s">
        <v>451</v>
      </c>
      <c r="I169" t="s">
        <v>138</v>
      </c>
    </row>
    <row r="170" spans="1:9">
      <c r="A170">
        <v>334</v>
      </c>
      <c r="B170" t="s">
        <v>452</v>
      </c>
      <c r="C170" t="s">
        <v>382</v>
      </c>
      <c r="D170" t="s">
        <v>152</v>
      </c>
      <c r="G170" t="s">
        <v>406</v>
      </c>
      <c r="H170" s="73" t="s">
        <v>453</v>
      </c>
      <c r="I170" t="s">
        <v>138</v>
      </c>
    </row>
    <row r="171" spans="1:9">
      <c r="A171">
        <v>335</v>
      </c>
      <c r="B171" t="s">
        <v>454</v>
      </c>
      <c r="C171" t="s">
        <v>382</v>
      </c>
      <c r="D171" t="s">
        <v>160</v>
      </c>
      <c r="G171" t="s">
        <v>391</v>
      </c>
      <c r="H171" s="73" t="s">
        <v>455</v>
      </c>
      <c r="I171" t="s">
        <v>138</v>
      </c>
    </row>
    <row r="172" spans="1:9">
      <c r="A172">
        <v>336</v>
      </c>
      <c r="B172" t="s">
        <v>456</v>
      </c>
      <c r="C172" t="s">
        <v>382</v>
      </c>
      <c r="F172" t="s">
        <v>87</v>
      </c>
      <c r="G172" t="s">
        <v>391</v>
      </c>
      <c r="H172" s="73" t="s">
        <v>457</v>
      </c>
      <c r="I172" t="s">
        <v>138</v>
      </c>
    </row>
    <row r="173" spans="1:9">
      <c r="A173">
        <v>337</v>
      </c>
      <c r="B173" t="s">
        <v>458</v>
      </c>
      <c r="C173" t="s">
        <v>382</v>
      </c>
      <c r="D173" t="s">
        <v>86</v>
      </c>
      <c r="E173" t="s">
        <v>160</v>
      </c>
      <c r="F173" t="s">
        <v>87</v>
      </c>
      <c r="G173" t="s">
        <v>406</v>
      </c>
      <c r="H173" s="73" t="s">
        <v>459</v>
      </c>
      <c r="I173" t="s">
        <v>223</v>
      </c>
    </row>
    <row r="174" spans="1:9">
      <c r="A174">
        <v>338</v>
      </c>
      <c r="B174" t="s">
        <v>460</v>
      </c>
      <c r="C174" t="s">
        <v>382</v>
      </c>
      <c r="D174" t="s">
        <v>86</v>
      </c>
      <c r="E174" t="s">
        <v>92</v>
      </c>
      <c r="F174" t="s">
        <v>87</v>
      </c>
      <c r="G174" t="s">
        <v>391</v>
      </c>
      <c r="H174" s="73" t="s">
        <v>461</v>
      </c>
      <c r="I174" t="s">
        <v>223</v>
      </c>
    </row>
    <row r="175" spans="1:9">
      <c r="A175">
        <v>339</v>
      </c>
      <c r="B175" t="s">
        <v>462</v>
      </c>
      <c r="C175" t="s">
        <v>382</v>
      </c>
      <c r="D175" t="s">
        <v>100</v>
      </c>
      <c r="G175" t="s">
        <v>406</v>
      </c>
      <c r="H175" s="73" t="s">
        <v>463</v>
      </c>
      <c r="I175" t="s">
        <v>223</v>
      </c>
    </row>
    <row r="176" spans="1:9">
      <c r="A176">
        <v>340</v>
      </c>
      <c r="B176" t="s">
        <v>464</v>
      </c>
      <c r="C176" t="s">
        <v>382</v>
      </c>
      <c r="D176" t="s">
        <v>92</v>
      </c>
      <c r="F176" t="s">
        <v>87</v>
      </c>
      <c r="G176" t="s">
        <v>406</v>
      </c>
      <c r="H176" s="73" t="s">
        <v>465</v>
      </c>
      <c r="I176" t="s">
        <v>223</v>
      </c>
    </row>
    <row r="177" spans="1:9">
      <c r="A177">
        <v>341</v>
      </c>
      <c r="B177" t="s">
        <v>466</v>
      </c>
      <c r="C177" t="s">
        <v>382</v>
      </c>
      <c r="D177" t="s">
        <v>160</v>
      </c>
      <c r="G177" t="s">
        <v>406</v>
      </c>
      <c r="H177" s="73" t="s">
        <v>467</v>
      </c>
      <c r="I177" t="s">
        <v>223</v>
      </c>
    </row>
    <row r="178" spans="1:9">
      <c r="A178">
        <v>342</v>
      </c>
      <c r="B178" t="s">
        <v>468</v>
      </c>
      <c r="C178" t="s">
        <v>382</v>
      </c>
      <c r="D178" t="s">
        <v>100</v>
      </c>
      <c r="G178" t="s">
        <v>391</v>
      </c>
      <c r="H178" s="73" t="s">
        <v>469</v>
      </c>
      <c r="I178" t="s">
        <v>223</v>
      </c>
    </row>
    <row r="179" spans="1:9">
      <c r="A179">
        <v>343</v>
      </c>
      <c r="B179" t="s">
        <v>470</v>
      </c>
      <c r="C179" t="s">
        <v>382</v>
      </c>
      <c r="F179" t="s">
        <v>87</v>
      </c>
      <c r="G179" t="s">
        <v>406</v>
      </c>
      <c r="H179" s="73" t="s">
        <v>471</v>
      </c>
      <c r="I179" t="s">
        <v>223</v>
      </c>
    </row>
    <row r="180" spans="1:9">
      <c r="A180">
        <v>344</v>
      </c>
      <c r="B180" t="s">
        <v>472</v>
      </c>
      <c r="C180" t="s">
        <v>382</v>
      </c>
      <c r="D180" t="s">
        <v>122</v>
      </c>
      <c r="G180">
        <v>43</v>
      </c>
      <c r="H180" s="73" t="s">
        <v>473</v>
      </c>
      <c r="I180" t="s">
        <v>124</v>
      </c>
    </row>
    <row r="181" spans="1:9">
      <c r="A181">
        <v>345</v>
      </c>
      <c r="B181" t="s">
        <v>474</v>
      </c>
      <c r="C181" t="s">
        <v>382</v>
      </c>
      <c r="D181" t="s">
        <v>122</v>
      </c>
      <c r="G181">
        <v>43</v>
      </c>
      <c r="H181" s="73" t="s">
        <v>475</v>
      </c>
      <c r="I181" t="s">
        <v>124</v>
      </c>
    </row>
    <row r="182" spans="1:9">
      <c r="A182">
        <v>346</v>
      </c>
      <c r="B182" t="s">
        <v>476</v>
      </c>
      <c r="C182" t="s">
        <v>382</v>
      </c>
      <c r="D182" t="s">
        <v>92</v>
      </c>
      <c r="F182" t="s">
        <v>87</v>
      </c>
      <c r="G182" t="s">
        <v>388</v>
      </c>
      <c r="H182" s="73" t="s">
        <v>477</v>
      </c>
      <c r="I182" t="s">
        <v>89</v>
      </c>
    </row>
    <row r="183" spans="1:9">
      <c r="A183">
        <v>347</v>
      </c>
      <c r="B183" t="s">
        <v>478</v>
      </c>
      <c r="C183" t="s">
        <v>382</v>
      </c>
      <c r="D183" t="s">
        <v>479</v>
      </c>
      <c r="G183" t="s">
        <v>480</v>
      </c>
      <c r="H183" s="73" t="s">
        <v>481</v>
      </c>
      <c r="I183" t="s">
        <v>89</v>
      </c>
    </row>
    <row r="184" spans="1:9">
      <c r="A184">
        <v>359</v>
      </c>
      <c r="B184" t="s">
        <v>757</v>
      </c>
      <c r="C184" t="s">
        <v>382</v>
      </c>
      <c r="D184" t="s">
        <v>758</v>
      </c>
      <c r="G184"/>
      <c r="H184" s="73" t="s">
        <v>759</v>
      </c>
      <c r="I184" t="s">
        <v>526</v>
      </c>
    </row>
    <row r="185" spans="1:9">
      <c r="A185">
        <v>401</v>
      </c>
      <c r="B185" t="s">
        <v>482</v>
      </c>
      <c r="C185" t="s">
        <v>483</v>
      </c>
      <c r="D185" t="s">
        <v>86</v>
      </c>
      <c r="E185" t="s">
        <v>219</v>
      </c>
      <c r="F185" t="s">
        <v>87</v>
      </c>
      <c r="G185">
        <v>20</v>
      </c>
      <c r="H185" s="73" t="s">
        <v>484</v>
      </c>
      <c r="I185" t="s">
        <v>485</v>
      </c>
    </row>
    <row r="186" spans="1:9">
      <c r="A186">
        <v>402</v>
      </c>
      <c r="B186" t="s">
        <v>486</v>
      </c>
      <c r="C186" t="s">
        <v>483</v>
      </c>
      <c r="D186" t="s">
        <v>86</v>
      </c>
      <c r="E186" t="s">
        <v>92</v>
      </c>
      <c r="F186" t="s">
        <v>87</v>
      </c>
      <c r="G186" t="s">
        <v>487</v>
      </c>
      <c r="H186" s="73" t="s">
        <v>488</v>
      </c>
      <c r="I186" t="s">
        <v>485</v>
      </c>
    </row>
    <row r="187" spans="1:9">
      <c r="A187">
        <v>403</v>
      </c>
      <c r="B187" t="s">
        <v>489</v>
      </c>
      <c r="C187" t="s">
        <v>483</v>
      </c>
      <c r="D187" t="s">
        <v>92</v>
      </c>
      <c r="E187" t="s">
        <v>142</v>
      </c>
      <c r="F187" t="s">
        <v>87</v>
      </c>
      <c r="G187">
        <v>22</v>
      </c>
      <c r="H187" s="73" t="s">
        <v>490</v>
      </c>
      <c r="I187" t="s">
        <v>485</v>
      </c>
    </row>
    <row r="188" spans="1:9">
      <c r="A188">
        <v>404</v>
      </c>
      <c r="B188" t="s">
        <v>491</v>
      </c>
      <c r="C188" t="s">
        <v>483</v>
      </c>
      <c r="D188" t="s">
        <v>97</v>
      </c>
      <c r="F188" t="s">
        <v>87</v>
      </c>
      <c r="G188">
        <v>19</v>
      </c>
      <c r="H188" s="73" t="s">
        <v>492</v>
      </c>
      <c r="I188" t="s">
        <v>485</v>
      </c>
    </row>
    <row r="189" spans="1:9">
      <c r="A189">
        <v>405</v>
      </c>
      <c r="B189" t="s">
        <v>493</v>
      </c>
      <c r="C189" t="s">
        <v>483</v>
      </c>
      <c r="D189" t="s">
        <v>97</v>
      </c>
      <c r="E189" t="s">
        <v>219</v>
      </c>
      <c r="F189" t="s">
        <v>87</v>
      </c>
      <c r="G189">
        <v>18</v>
      </c>
      <c r="H189" s="73" t="s">
        <v>494</v>
      </c>
      <c r="I189" t="s">
        <v>485</v>
      </c>
    </row>
    <row r="190" spans="1:9">
      <c r="A190">
        <v>406</v>
      </c>
      <c r="B190" t="s">
        <v>495</v>
      </c>
      <c r="C190" t="s">
        <v>483</v>
      </c>
      <c r="D190" t="s">
        <v>100</v>
      </c>
      <c r="G190">
        <v>20</v>
      </c>
      <c r="H190" s="73" t="s">
        <v>496</v>
      </c>
      <c r="I190" t="s">
        <v>485</v>
      </c>
    </row>
    <row r="191" spans="1:9">
      <c r="A191">
        <v>407</v>
      </c>
      <c r="B191" t="s">
        <v>497</v>
      </c>
      <c r="C191" t="s">
        <v>483</v>
      </c>
      <c r="D191" t="s">
        <v>100</v>
      </c>
      <c r="G191">
        <v>32</v>
      </c>
      <c r="H191" s="73" t="s">
        <v>498</v>
      </c>
      <c r="I191" t="s">
        <v>485</v>
      </c>
    </row>
    <row r="192" spans="1:9">
      <c r="A192">
        <v>408</v>
      </c>
      <c r="B192" t="s">
        <v>499</v>
      </c>
      <c r="C192" t="s">
        <v>483</v>
      </c>
      <c r="D192" t="s">
        <v>149</v>
      </c>
      <c r="E192" t="s">
        <v>252</v>
      </c>
      <c r="G192">
        <v>18</v>
      </c>
      <c r="H192" s="73" t="s">
        <v>500</v>
      </c>
      <c r="I192" t="s">
        <v>485</v>
      </c>
    </row>
    <row r="193" spans="1:9">
      <c r="A193">
        <v>409</v>
      </c>
      <c r="B193" t="s">
        <v>501</v>
      </c>
      <c r="C193" t="s">
        <v>483</v>
      </c>
      <c r="D193" t="s">
        <v>101</v>
      </c>
      <c r="E193" t="s">
        <v>502</v>
      </c>
      <c r="G193">
        <v>24</v>
      </c>
      <c r="H193" s="73" t="s">
        <v>503</v>
      </c>
      <c r="I193" t="s">
        <v>485</v>
      </c>
    </row>
    <row r="194" spans="1:9">
      <c r="A194">
        <v>410</v>
      </c>
      <c r="B194" t="s">
        <v>504</v>
      </c>
      <c r="C194" t="s">
        <v>483</v>
      </c>
      <c r="D194" t="s">
        <v>101</v>
      </c>
      <c r="E194" t="s">
        <v>502</v>
      </c>
      <c r="G194" t="s">
        <v>505</v>
      </c>
      <c r="H194" s="73" t="s">
        <v>506</v>
      </c>
      <c r="I194" t="s">
        <v>485</v>
      </c>
    </row>
    <row r="195" spans="1:9">
      <c r="A195">
        <v>411</v>
      </c>
      <c r="B195" t="s">
        <v>507</v>
      </c>
      <c r="C195" t="s">
        <v>483</v>
      </c>
      <c r="D195" t="s">
        <v>108</v>
      </c>
      <c r="G195">
        <v>34</v>
      </c>
      <c r="H195" s="73" t="s">
        <v>508</v>
      </c>
      <c r="I195" t="s">
        <v>485</v>
      </c>
    </row>
    <row r="196" spans="1:9">
      <c r="A196">
        <v>412</v>
      </c>
      <c r="B196" t="s">
        <v>509</v>
      </c>
      <c r="C196" t="s">
        <v>483</v>
      </c>
      <c r="D196" t="s">
        <v>108</v>
      </c>
      <c r="E196" t="s">
        <v>252</v>
      </c>
      <c r="G196" t="s">
        <v>505</v>
      </c>
      <c r="H196" s="73" t="s">
        <v>510</v>
      </c>
      <c r="I196" t="s">
        <v>485</v>
      </c>
    </row>
    <row r="197" spans="1:9">
      <c r="A197">
        <v>413</v>
      </c>
      <c r="B197" t="s">
        <v>511</v>
      </c>
      <c r="C197" t="s">
        <v>483</v>
      </c>
      <c r="D197" t="s">
        <v>424</v>
      </c>
      <c r="G197">
        <v>18</v>
      </c>
      <c r="H197" s="73" t="s">
        <v>512</v>
      </c>
      <c r="I197" t="s">
        <v>485</v>
      </c>
    </row>
    <row r="198" spans="1:9">
      <c r="A198">
        <v>414</v>
      </c>
      <c r="B198" t="s">
        <v>513</v>
      </c>
      <c r="C198" t="s">
        <v>483</v>
      </c>
      <c r="D198" t="s">
        <v>424</v>
      </c>
      <c r="G198">
        <v>19</v>
      </c>
      <c r="H198" s="73" t="s">
        <v>514</v>
      </c>
      <c r="I198" t="s">
        <v>485</v>
      </c>
    </row>
    <row r="199" spans="1:9">
      <c r="A199">
        <v>415</v>
      </c>
      <c r="B199" t="s">
        <v>515</v>
      </c>
      <c r="C199" t="s">
        <v>483</v>
      </c>
      <c r="D199" t="s">
        <v>160</v>
      </c>
      <c r="F199" t="s">
        <v>87</v>
      </c>
      <c r="G199">
        <v>19</v>
      </c>
      <c r="H199" s="73" t="s">
        <v>516</v>
      </c>
      <c r="I199" t="s">
        <v>485</v>
      </c>
    </row>
    <row r="200" spans="1:9">
      <c r="A200">
        <v>416</v>
      </c>
      <c r="B200" t="s">
        <v>517</v>
      </c>
      <c r="C200" t="s">
        <v>483</v>
      </c>
      <c r="D200" t="s">
        <v>160</v>
      </c>
      <c r="G200">
        <v>20</v>
      </c>
      <c r="H200" s="73" t="s">
        <v>518</v>
      </c>
      <c r="I200" t="s">
        <v>485</v>
      </c>
    </row>
    <row r="201" spans="1:9">
      <c r="A201">
        <v>417</v>
      </c>
      <c r="B201" t="s">
        <v>519</v>
      </c>
      <c r="C201" t="s">
        <v>483</v>
      </c>
      <c r="D201" t="s">
        <v>328</v>
      </c>
      <c r="G201">
        <v>20</v>
      </c>
      <c r="H201" s="73" t="s">
        <v>520</v>
      </c>
      <c r="I201" t="s">
        <v>485</v>
      </c>
    </row>
    <row r="202" spans="1:9">
      <c r="A202">
        <v>418</v>
      </c>
      <c r="B202" t="s">
        <v>521</v>
      </c>
      <c r="C202" t="s">
        <v>483</v>
      </c>
      <c r="D202" t="s">
        <v>328</v>
      </c>
      <c r="G202">
        <v>27</v>
      </c>
      <c r="H202" s="73" t="s">
        <v>522</v>
      </c>
      <c r="I202" t="s">
        <v>485</v>
      </c>
    </row>
    <row r="203" spans="1:9">
      <c r="A203">
        <v>419</v>
      </c>
      <c r="B203" t="s">
        <v>523</v>
      </c>
      <c r="C203" t="s">
        <v>483</v>
      </c>
      <c r="D203" t="s">
        <v>86</v>
      </c>
      <c r="F203" t="s">
        <v>87</v>
      </c>
      <c r="G203" t="s">
        <v>524</v>
      </c>
      <c r="H203" s="73" t="s">
        <v>525</v>
      </c>
      <c r="I203" t="s">
        <v>526</v>
      </c>
    </row>
    <row r="204" spans="1:9">
      <c r="A204">
        <v>420</v>
      </c>
      <c r="B204" t="s">
        <v>527</v>
      </c>
      <c r="C204" t="s">
        <v>483</v>
      </c>
      <c r="D204" t="s">
        <v>86</v>
      </c>
      <c r="E204" t="s">
        <v>219</v>
      </c>
      <c r="F204" t="s">
        <v>87</v>
      </c>
      <c r="G204">
        <v>19</v>
      </c>
      <c r="H204" s="73" t="s">
        <v>528</v>
      </c>
      <c r="I204" t="s">
        <v>526</v>
      </c>
    </row>
    <row r="205" spans="1:9">
      <c r="A205">
        <v>421</v>
      </c>
      <c r="B205" t="s">
        <v>529</v>
      </c>
      <c r="C205" t="s">
        <v>483</v>
      </c>
      <c r="D205" t="s">
        <v>92</v>
      </c>
      <c r="E205" t="s">
        <v>142</v>
      </c>
      <c r="F205" t="s">
        <v>87</v>
      </c>
      <c r="G205" t="s">
        <v>524</v>
      </c>
      <c r="H205" s="73" t="s">
        <v>530</v>
      </c>
      <c r="I205" t="s">
        <v>526</v>
      </c>
    </row>
    <row r="206" spans="1:9">
      <c r="A206">
        <v>422</v>
      </c>
      <c r="B206" t="s">
        <v>531</v>
      </c>
      <c r="C206" t="s">
        <v>483</v>
      </c>
      <c r="D206" t="s">
        <v>92</v>
      </c>
      <c r="E206" t="s">
        <v>142</v>
      </c>
      <c r="F206" t="s">
        <v>87</v>
      </c>
      <c r="G206">
        <v>21</v>
      </c>
      <c r="H206" s="73" t="s">
        <v>532</v>
      </c>
      <c r="I206" t="s">
        <v>526</v>
      </c>
    </row>
    <row r="207" spans="1:9">
      <c r="A207">
        <v>423</v>
      </c>
      <c r="B207" t="s">
        <v>533</v>
      </c>
      <c r="C207" t="s">
        <v>483</v>
      </c>
      <c r="D207" t="s">
        <v>97</v>
      </c>
      <c r="E207" t="s">
        <v>219</v>
      </c>
      <c r="F207" t="s">
        <v>87</v>
      </c>
      <c r="G207" t="s">
        <v>524</v>
      </c>
      <c r="H207" s="73" t="s">
        <v>534</v>
      </c>
      <c r="I207" t="s">
        <v>526</v>
      </c>
    </row>
    <row r="208" spans="1:9">
      <c r="A208">
        <v>424</v>
      </c>
      <c r="B208" t="s">
        <v>535</v>
      </c>
      <c r="C208" t="s">
        <v>483</v>
      </c>
      <c r="D208" t="s">
        <v>97</v>
      </c>
      <c r="G208">
        <v>17</v>
      </c>
      <c r="H208" s="73" t="s">
        <v>536</v>
      </c>
      <c r="I208" t="s">
        <v>526</v>
      </c>
    </row>
    <row r="209" spans="1:9">
      <c r="A209">
        <v>425</v>
      </c>
      <c r="B209" t="s">
        <v>537</v>
      </c>
      <c r="C209" t="s">
        <v>483</v>
      </c>
      <c r="D209" t="s">
        <v>201</v>
      </c>
      <c r="F209" t="s">
        <v>87</v>
      </c>
      <c r="G209" t="s">
        <v>524</v>
      </c>
      <c r="H209" s="73" t="s">
        <v>538</v>
      </c>
      <c r="I209" t="s">
        <v>526</v>
      </c>
    </row>
    <row r="210" spans="1:9">
      <c r="A210">
        <v>426</v>
      </c>
      <c r="B210" t="s">
        <v>539</v>
      </c>
      <c r="C210" t="s">
        <v>483</v>
      </c>
      <c r="D210" t="s">
        <v>100</v>
      </c>
      <c r="E210" t="s">
        <v>201</v>
      </c>
      <c r="G210" t="s">
        <v>524</v>
      </c>
      <c r="H210" s="73" t="s">
        <v>540</v>
      </c>
      <c r="I210" t="s">
        <v>526</v>
      </c>
    </row>
    <row r="211" spans="1:9">
      <c r="A211">
        <v>427</v>
      </c>
      <c r="B211" t="s">
        <v>541</v>
      </c>
      <c r="C211" t="s">
        <v>483</v>
      </c>
      <c r="D211" t="s">
        <v>100</v>
      </c>
      <c r="G211">
        <v>19</v>
      </c>
      <c r="H211" s="73" t="s">
        <v>542</v>
      </c>
      <c r="I211" t="s">
        <v>526</v>
      </c>
    </row>
    <row r="212" spans="1:9">
      <c r="A212">
        <v>428</v>
      </c>
      <c r="B212" t="s">
        <v>543</v>
      </c>
      <c r="C212" t="s">
        <v>483</v>
      </c>
      <c r="D212" t="s">
        <v>152</v>
      </c>
      <c r="G212" t="s">
        <v>505</v>
      </c>
      <c r="H212" s="73" t="s">
        <v>544</v>
      </c>
      <c r="I212" t="s">
        <v>526</v>
      </c>
    </row>
    <row r="213" spans="1:9">
      <c r="A213">
        <v>429</v>
      </c>
      <c r="B213" t="s">
        <v>545</v>
      </c>
      <c r="C213" t="s">
        <v>483</v>
      </c>
      <c r="D213" t="s">
        <v>152</v>
      </c>
      <c r="G213">
        <v>19</v>
      </c>
      <c r="H213" s="73" t="s">
        <v>546</v>
      </c>
      <c r="I213" t="s">
        <v>526</v>
      </c>
    </row>
    <row r="214" spans="1:9">
      <c r="A214">
        <v>430</v>
      </c>
      <c r="B214" t="s">
        <v>547</v>
      </c>
      <c r="C214" t="s">
        <v>483</v>
      </c>
      <c r="D214" t="s">
        <v>424</v>
      </c>
      <c r="G214" t="s">
        <v>548</v>
      </c>
      <c r="H214" s="73" t="s">
        <v>549</v>
      </c>
      <c r="I214" t="s">
        <v>526</v>
      </c>
    </row>
    <row r="215" spans="1:9">
      <c r="A215">
        <v>431</v>
      </c>
      <c r="B215" t="s">
        <v>550</v>
      </c>
      <c r="C215" t="s">
        <v>483</v>
      </c>
      <c r="D215" t="s">
        <v>424</v>
      </c>
      <c r="G215" t="s">
        <v>551</v>
      </c>
      <c r="H215" s="73" t="s">
        <v>552</v>
      </c>
      <c r="I215" t="s">
        <v>526</v>
      </c>
    </row>
    <row r="216" spans="1:9">
      <c r="A216">
        <v>432</v>
      </c>
      <c r="B216" t="s">
        <v>553</v>
      </c>
      <c r="C216" t="s">
        <v>483</v>
      </c>
      <c r="D216" t="s">
        <v>160</v>
      </c>
      <c r="G216">
        <v>27</v>
      </c>
      <c r="H216" s="73" t="s">
        <v>554</v>
      </c>
      <c r="I216" t="s">
        <v>526</v>
      </c>
    </row>
    <row r="217" spans="1:9">
      <c r="A217">
        <v>433</v>
      </c>
      <c r="B217" t="s">
        <v>555</v>
      </c>
      <c r="C217" t="s">
        <v>483</v>
      </c>
      <c r="D217" t="s">
        <v>160</v>
      </c>
      <c r="G217" t="s">
        <v>551</v>
      </c>
      <c r="H217" s="73" t="s">
        <v>556</v>
      </c>
      <c r="I217" t="s">
        <v>526</v>
      </c>
    </row>
    <row r="218" spans="1:9">
      <c r="A218">
        <v>434</v>
      </c>
      <c r="B218" t="s">
        <v>557</v>
      </c>
      <c r="C218" t="s">
        <v>483</v>
      </c>
      <c r="D218" t="s">
        <v>328</v>
      </c>
      <c r="G218" t="s">
        <v>551</v>
      </c>
      <c r="H218" s="73" t="s">
        <v>558</v>
      </c>
      <c r="I218" t="s">
        <v>526</v>
      </c>
    </row>
    <row r="219" spans="1:9">
      <c r="A219">
        <v>435</v>
      </c>
      <c r="B219" t="s">
        <v>559</v>
      </c>
      <c r="C219" t="s">
        <v>483</v>
      </c>
      <c r="D219" t="s">
        <v>328</v>
      </c>
      <c r="G219">
        <v>23</v>
      </c>
      <c r="H219" s="73" t="s">
        <v>560</v>
      </c>
      <c r="I219" t="s">
        <v>526</v>
      </c>
    </row>
    <row r="220" spans="1:9">
      <c r="A220">
        <v>436</v>
      </c>
      <c r="B220" t="s">
        <v>561</v>
      </c>
      <c r="C220" t="s">
        <v>483</v>
      </c>
      <c r="D220" t="s">
        <v>86</v>
      </c>
      <c r="F220" t="s">
        <v>87</v>
      </c>
      <c r="G220" t="s">
        <v>548</v>
      </c>
      <c r="H220" s="73" t="s">
        <v>562</v>
      </c>
      <c r="I220" t="s">
        <v>563</v>
      </c>
    </row>
    <row r="221" spans="1:9">
      <c r="A221">
        <v>437</v>
      </c>
      <c r="B221" t="s">
        <v>564</v>
      </c>
      <c r="C221" t="s">
        <v>483</v>
      </c>
      <c r="D221" t="s">
        <v>86</v>
      </c>
      <c r="F221" t="s">
        <v>87</v>
      </c>
      <c r="G221" t="s">
        <v>551</v>
      </c>
      <c r="H221" s="73" t="s">
        <v>565</v>
      </c>
      <c r="I221" t="s">
        <v>563</v>
      </c>
    </row>
    <row r="222" spans="1:9">
      <c r="A222">
        <v>438</v>
      </c>
      <c r="B222" t="s">
        <v>566</v>
      </c>
      <c r="C222" t="s">
        <v>483</v>
      </c>
      <c r="D222" t="s">
        <v>142</v>
      </c>
      <c r="F222" t="s">
        <v>87</v>
      </c>
      <c r="G222" t="s">
        <v>548</v>
      </c>
      <c r="H222" s="73" t="s">
        <v>567</v>
      </c>
      <c r="I222" t="s">
        <v>563</v>
      </c>
    </row>
    <row r="223" spans="1:9">
      <c r="A223">
        <v>439</v>
      </c>
      <c r="B223" t="s">
        <v>568</v>
      </c>
      <c r="C223" t="s">
        <v>483</v>
      </c>
      <c r="D223" t="s">
        <v>142</v>
      </c>
      <c r="F223" t="s">
        <v>87</v>
      </c>
      <c r="G223" t="s">
        <v>548</v>
      </c>
      <c r="H223" s="73" t="s">
        <v>569</v>
      </c>
      <c r="I223" t="s">
        <v>563</v>
      </c>
    </row>
    <row r="224" spans="1:9">
      <c r="A224">
        <v>440</v>
      </c>
      <c r="B224" t="s">
        <v>570</v>
      </c>
      <c r="C224" t="s">
        <v>483</v>
      </c>
      <c r="D224" t="s">
        <v>165</v>
      </c>
      <c r="F224" t="s">
        <v>87</v>
      </c>
      <c r="G224" t="s">
        <v>548</v>
      </c>
      <c r="H224" s="73" t="s">
        <v>571</v>
      </c>
      <c r="I224" t="s">
        <v>563</v>
      </c>
    </row>
    <row r="225" spans="1:9">
      <c r="A225">
        <v>441</v>
      </c>
      <c r="B225" t="s">
        <v>572</v>
      </c>
      <c r="C225" t="s">
        <v>483</v>
      </c>
      <c r="F225" t="s">
        <v>87</v>
      </c>
      <c r="G225" t="s">
        <v>548</v>
      </c>
      <c r="H225" s="73" t="s">
        <v>573</v>
      </c>
      <c r="I225" t="s">
        <v>563</v>
      </c>
    </row>
    <row r="226" spans="1:9">
      <c r="A226">
        <v>442</v>
      </c>
      <c r="B226" t="s">
        <v>574</v>
      </c>
      <c r="C226" t="s">
        <v>483</v>
      </c>
      <c r="D226" t="s">
        <v>100</v>
      </c>
      <c r="E226" t="s">
        <v>335</v>
      </c>
      <c r="G226" t="s">
        <v>548</v>
      </c>
      <c r="H226" s="73" t="s">
        <v>575</v>
      </c>
      <c r="I226" t="s">
        <v>563</v>
      </c>
    </row>
    <row r="227" spans="1:9">
      <c r="A227">
        <v>443</v>
      </c>
      <c r="B227" t="s">
        <v>576</v>
      </c>
      <c r="C227" t="s">
        <v>483</v>
      </c>
      <c r="D227" t="s">
        <v>100</v>
      </c>
      <c r="E227" t="s">
        <v>335</v>
      </c>
      <c r="G227" t="s">
        <v>548</v>
      </c>
      <c r="H227" s="73" t="s">
        <v>577</v>
      </c>
      <c r="I227" t="s">
        <v>563</v>
      </c>
    </row>
    <row r="228" spans="1:9">
      <c r="A228">
        <v>444</v>
      </c>
      <c r="B228" t="s">
        <v>578</v>
      </c>
      <c r="C228" t="s">
        <v>483</v>
      </c>
      <c r="D228" t="s">
        <v>152</v>
      </c>
      <c r="E228" t="s">
        <v>149</v>
      </c>
      <c r="G228" t="s">
        <v>548</v>
      </c>
      <c r="H228" s="73" t="s">
        <v>579</v>
      </c>
      <c r="I228" t="s">
        <v>563</v>
      </c>
    </row>
    <row r="229" spans="1:9">
      <c r="A229">
        <v>445</v>
      </c>
      <c r="B229" t="s">
        <v>580</v>
      </c>
      <c r="C229" t="s">
        <v>483</v>
      </c>
      <c r="D229" t="s">
        <v>152</v>
      </c>
      <c r="E229" t="s">
        <v>149</v>
      </c>
      <c r="G229" t="s">
        <v>548</v>
      </c>
      <c r="H229" s="73" t="s">
        <v>581</v>
      </c>
      <c r="I229" t="s">
        <v>563</v>
      </c>
    </row>
    <row r="230" spans="1:9">
      <c r="A230">
        <v>446</v>
      </c>
      <c r="B230" t="s">
        <v>582</v>
      </c>
      <c r="C230" t="s">
        <v>483</v>
      </c>
      <c r="D230" t="s">
        <v>160</v>
      </c>
      <c r="G230" t="s">
        <v>548</v>
      </c>
      <c r="H230" s="73" t="s">
        <v>583</v>
      </c>
      <c r="I230" t="s">
        <v>563</v>
      </c>
    </row>
    <row r="231" spans="1:9">
      <c r="A231">
        <v>447</v>
      </c>
      <c r="B231" t="s">
        <v>584</v>
      </c>
      <c r="C231" t="s">
        <v>483</v>
      </c>
      <c r="D231" t="s">
        <v>160</v>
      </c>
      <c r="G231" t="s">
        <v>548</v>
      </c>
      <c r="H231" s="73" t="s">
        <v>585</v>
      </c>
      <c r="I231" t="s">
        <v>563</v>
      </c>
    </row>
    <row r="232" spans="1:9">
      <c r="A232">
        <v>448</v>
      </c>
      <c r="B232" t="s">
        <v>586</v>
      </c>
      <c r="C232" t="s">
        <v>483</v>
      </c>
      <c r="D232" t="s">
        <v>165</v>
      </c>
      <c r="G232" t="s">
        <v>548</v>
      </c>
      <c r="H232" s="73" t="s">
        <v>587</v>
      </c>
      <c r="I232" t="s">
        <v>563</v>
      </c>
    </row>
    <row r="233" spans="1:9">
      <c r="A233">
        <v>449</v>
      </c>
      <c r="B233" t="s">
        <v>588</v>
      </c>
      <c r="C233" t="s">
        <v>483</v>
      </c>
      <c r="D233" t="s">
        <v>86</v>
      </c>
      <c r="E233" t="s">
        <v>219</v>
      </c>
      <c r="F233" t="s">
        <v>87</v>
      </c>
      <c r="G233" t="s">
        <v>548</v>
      </c>
      <c r="H233" s="73" t="s">
        <v>589</v>
      </c>
      <c r="I233" t="s">
        <v>590</v>
      </c>
    </row>
    <row r="234" spans="1:9">
      <c r="A234">
        <v>450</v>
      </c>
      <c r="B234" t="s">
        <v>591</v>
      </c>
      <c r="C234" t="s">
        <v>483</v>
      </c>
      <c r="D234" t="s">
        <v>86</v>
      </c>
      <c r="F234" t="s">
        <v>87</v>
      </c>
      <c r="G234" t="s">
        <v>548</v>
      </c>
      <c r="H234" s="73" t="s">
        <v>792</v>
      </c>
      <c r="I234" t="s">
        <v>590</v>
      </c>
    </row>
    <row r="235" spans="1:9">
      <c r="A235">
        <v>451</v>
      </c>
      <c r="B235" t="s">
        <v>801</v>
      </c>
      <c r="C235" t="s">
        <v>483</v>
      </c>
      <c r="D235" t="s">
        <v>92</v>
      </c>
      <c r="E235" t="s">
        <v>142</v>
      </c>
      <c r="F235" t="s">
        <v>87</v>
      </c>
      <c r="G235" t="s">
        <v>548</v>
      </c>
      <c r="H235" s="73" t="s">
        <v>592</v>
      </c>
      <c r="I235" t="s">
        <v>590</v>
      </c>
    </row>
    <row r="236" spans="1:9">
      <c r="A236">
        <v>452</v>
      </c>
      <c r="B236" t="s">
        <v>593</v>
      </c>
      <c r="C236" t="s">
        <v>483</v>
      </c>
      <c r="D236" t="s">
        <v>92</v>
      </c>
      <c r="E236" t="s">
        <v>142</v>
      </c>
      <c r="F236" t="s">
        <v>87</v>
      </c>
      <c r="G236" t="s">
        <v>548</v>
      </c>
      <c r="H236" s="73" t="s">
        <v>594</v>
      </c>
      <c r="I236" t="s">
        <v>590</v>
      </c>
    </row>
    <row r="237" spans="1:9">
      <c r="A237">
        <v>453</v>
      </c>
      <c r="B237" t="s">
        <v>595</v>
      </c>
      <c r="C237" t="s">
        <v>483</v>
      </c>
      <c r="D237" t="s">
        <v>219</v>
      </c>
      <c r="F237" t="s">
        <v>87</v>
      </c>
      <c r="G237" t="s">
        <v>548</v>
      </c>
      <c r="H237" s="73" t="s">
        <v>596</v>
      </c>
      <c r="I237" t="s">
        <v>590</v>
      </c>
    </row>
    <row r="238" spans="1:9">
      <c r="A238">
        <v>454</v>
      </c>
      <c r="B238" t="s">
        <v>597</v>
      </c>
      <c r="C238" t="s">
        <v>483</v>
      </c>
      <c r="D238" t="s">
        <v>100</v>
      </c>
      <c r="G238" t="s">
        <v>548</v>
      </c>
      <c r="H238" s="73" t="s">
        <v>598</v>
      </c>
      <c r="I238" t="s">
        <v>590</v>
      </c>
    </row>
    <row r="239" spans="1:9">
      <c r="A239">
        <v>455</v>
      </c>
      <c r="B239" t="s">
        <v>599</v>
      </c>
      <c r="C239" t="s">
        <v>483</v>
      </c>
      <c r="D239" t="s">
        <v>100</v>
      </c>
      <c r="G239" t="s">
        <v>419</v>
      </c>
      <c r="H239" s="73" t="s">
        <v>600</v>
      </c>
      <c r="I239" t="s">
        <v>590</v>
      </c>
    </row>
    <row r="240" spans="1:9">
      <c r="A240">
        <v>456</v>
      </c>
      <c r="B240" t="s">
        <v>601</v>
      </c>
      <c r="C240" t="s">
        <v>483</v>
      </c>
      <c r="D240" t="s">
        <v>149</v>
      </c>
      <c r="G240" t="s">
        <v>602</v>
      </c>
      <c r="H240" s="73" t="s">
        <v>603</v>
      </c>
      <c r="I240" t="s">
        <v>590</v>
      </c>
    </row>
    <row r="241" spans="1:9">
      <c r="A241">
        <v>457</v>
      </c>
      <c r="B241" t="s">
        <v>604</v>
      </c>
      <c r="C241" t="s">
        <v>483</v>
      </c>
      <c r="D241" t="s">
        <v>149</v>
      </c>
      <c r="G241" t="s">
        <v>548</v>
      </c>
      <c r="H241" s="73" t="s">
        <v>605</v>
      </c>
      <c r="I241" t="s">
        <v>590</v>
      </c>
    </row>
    <row r="242" spans="1:9">
      <c r="A242">
        <v>458</v>
      </c>
      <c r="B242" t="s">
        <v>606</v>
      </c>
      <c r="C242" t="s">
        <v>483</v>
      </c>
      <c r="D242" t="s">
        <v>160</v>
      </c>
      <c r="F242" t="s">
        <v>87</v>
      </c>
      <c r="G242" t="s">
        <v>548</v>
      </c>
      <c r="H242" s="73" t="s">
        <v>607</v>
      </c>
      <c r="I242" t="s">
        <v>590</v>
      </c>
    </row>
    <row r="243" spans="1:9">
      <c r="A243">
        <v>459</v>
      </c>
      <c r="B243" t="s">
        <v>608</v>
      </c>
      <c r="C243" t="s">
        <v>483</v>
      </c>
      <c r="D243" t="s">
        <v>160</v>
      </c>
      <c r="G243" t="s">
        <v>548</v>
      </c>
      <c r="H243" s="73" t="s">
        <v>609</v>
      </c>
      <c r="I243" t="s">
        <v>590</v>
      </c>
    </row>
    <row r="244" spans="1:9">
      <c r="A244">
        <v>460</v>
      </c>
      <c r="B244" t="s">
        <v>610</v>
      </c>
      <c r="C244" t="s">
        <v>483</v>
      </c>
      <c r="D244" t="s">
        <v>165</v>
      </c>
      <c r="G244" t="s">
        <v>548</v>
      </c>
      <c r="H244" s="73" t="s">
        <v>611</v>
      </c>
      <c r="I244" t="s">
        <v>590</v>
      </c>
    </row>
    <row r="245" spans="1:9">
      <c r="A245">
        <v>461</v>
      </c>
      <c r="B245" t="s">
        <v>612</v>
      </c>
      <c r="C245" t="s">
        <v>483</v>
      </c>
      <c r="D245" t="s">
        <v>122</v>
      </c>
      <c r="G245">
        <v>43</v>
      </c>
      <c r="H245" s="73" t="s">
        <v>613</v>
      </c>
      <c r="I245" t="s">
        <v>614</v>
      </c>
    </row>
    <row r="246" spans="1:9">
      <c r="A246">
        <v>462</v>
      </c>
      <c r="B246" t="s">
        <v>615</v>
      </c>
      <c r="C246" t="s">
        <v>483</v>
      </c>
      <c r="D246" t="s">
        <v>122</v>
      </c>
      <c r="G246">
        <v>42</v>
      </c>
      <c r="H246" s="73" t="s">
        <v>616</v>
      </c>
      <c r="I246" t="s">
        <v>614</v>
      </c>
    </row>
    <row r="247" spans="1:9">
      <c r="A247">
        <v>463</v>
      </c>
      <c r="B247" t="s">
        <v>617</v>
      </c>
      <c r="C247" t="s">
        <v>483</v>
      </c>
      <c r="D247" t="s">
        <v>122</v>
      </c>
      <c r="G247">
        <v>46</v>
      </c>
      <c r="H247" s="73" t="s">
        <v>618</v>
      </c>
      <c r="I247" t="s">
        <v>614</v>
      </c>
    </row>
    <row r="248" spans="1:9">
      <c r="A248">
        <v>464</v>
      </c>
      <c r="B248" t="s">
        <v>619</v>
      </c>
      <c r="C248" t="s">
        <v>483</v>
      </c>
      <c r="D248" t="s">
        <v>620</v>
      </c>
      <c r="G248">
        <v>49</v>
      </c>
      <c r="H248" s="73" t="s">
        <v>621</v>
      </c>
      <c r="I248" t="s">
        <v>614</v>
      </c>
    </row>
    <row r="249" spans="1:9">
      <c r="A249">
        <v>465</v>
      </c>
      <c r="B249" t="s">
        <v>622</v>
      </c>
      <c r="C249" t="s">
        <v>483</v>
      </c>
      <c r="D249" t="s">
        <v>130</v>
      </c>
      <c r="G249">
        <v>50</v>
      </c>
      <c r="H249" s="73" t="s">
        <v>623</v>
      </c>
      <c r="I249" t="s">
        <v>614</v>
      </c>
    </row>
    <row r="250" spans="1:9">
      <c r="A250">
        <v>466</v>
      </c>
      <c r="B250" t="s">
        <v>624</v>
      </c>
      <c r="C250" t="s">
        <v>483</v>
      </c>
      <c r="D250" t="s">
        <v>130</v>
      </c>
      <c r="G250">
        <v>52</v>
      </c>
      <c r="H250" s="73" t="s">
        <v>625</v>
      </c>
      <c r="I250" t="s">
        <v>614</v>
      </c>
    </row>
    <row r="251" spans="1:9">
      <c r="A251">
        <v>467</v>
      </c>
      <c r="B251" t="s">
        <v>626</v>
      </c>
      <c r="C251" t="s">
        <v>483</v>
      </c>
      <c r="D251" t="s">
        <v>130</v>
      </c>
      <c r="G251">
        <v>61</v>
      </c>
      <c r="H251" s="73" t="s">
        <v>627</v>
      </c>
      <c r="I251" t="s">
        <v>614</v>
      </c>
    </row>
    <row r="252" spans="1:9">
      <c r="A252">
        <v>468</v>
      </c>
      <c r="B252" t="s">
        <v>628</v>
      </c>
      <c r="C252" t="s">
        <v>483</v>
      </c>
      <c r="D252" t="s">
        <v>629</v>
      </c>
      <c r="G252">
        <v>58</v>
      </c>
      <c r="H252" s="73" t="s">
        <v>630</v>
      </c>
      <c r="I252" t="s">
        <v>614</v>
      </c>
    </row>
    <row r="253" spans="1:9">
      <c r="A253">
        <v>469</v>
      </c>
      <c r="B253" t="s">
        <v>631</v>
      </c>
      <c r="C253" t="s">
        <v>483</v>
      </c>
      <c r="D253" t="s">
        <v>149</v>
      </c>
      <c r="E253" t="s">
        <v>335</v>
      </c>
      <c r="G253" t="s">
        <v>548</v>
      </c>
      <c r="H253" s="73" t="s">
        <v>632</v>
      </c>
      <c r="I253" t="s">
        <v>526</v>
      </c>
    </row>
    <row r="254" spans="1:9">
      <c r="A254">
        <v>501</v>
      </c>
      <c r="B254" t="s">
        <v>633</v>
      </c>
      <c r="C254" t="s">
        <v>634</v>
      </c>
      <c r="D254" t="s">
        <v>86</v>
      </c>
      <c r="F254" t="s">
        <v>87</v>
      </c>
      <c r="G254" t="s">
        <v>635</v>
      </c>
      <c r="H254" s="73" t="s">
        <v>636</v>
      </c>
      <c r="I254" t="s">
        <v>563</v>
      </c>
    </row>
    <row r="255" spans="1:9">
      <c r="A255">
        <v>502</v>
      </c>
      <c r="B255" t="s">
        <v>637</v>
      </c>
      <c r="C255" t="s">
        <v>634</v>
      </c>
      <c r="D255" t="s">
        <v>86</v>
      </c>
      <c r="F255" t="s">
        <v>87</v>
      </c>
      <c r="G255" t="s">
        <v>635</v>
      </c>
      <c r="H255" s="73" t="s">
        <v>638</v>
      </c>
      <c r="I255" t="s">
        <v>563</v>
      </c>
    </row>
    <row r="256" spans="1:9">
      <c r="A256">
        <v>503</v>
      </c>
      <c r="B256" t="s">
        <v>639</v>
      </c>
      <c r="C256" t="s">
        <v>634</v>
      </c>
      <c r="D256" t="s">
        <v>100</v>
      </c>
      <c r="E256" t="s">
        <v>152</v>
      </c>
      <c r="F256" t="s">
        <v>87</v>
      </c>
      <c r="G256" t="s">
        <v>635</v>
      </c>
      <c r="H256" s="73" t="s">
        <v>640</v>
      </c>
      <c r="I256" t="s">
        <v>563</v>
      </c>
    </row>
    <row r="257" spans="1:9">
      <c r="A257">
        <v>504</v>
      </c>
      <c r="B257" t="s">
        <v>641</v>
      </c>
      <c r="C257" t="s">
        <v>634</v>
      </c>
      <c r="D257" t="s">
        <v>100</v>
      </c>
      <c r="G257" t="s">
        <v>642</v>
      </c>
      <c r="H257" s="73" t="s">
        <v>643</v>
      </c>
      <c r="I257" t="s">
        <v>563</v>
      </c>
    </row>
    <row r="258" spans="1:9">
      <c r="A258">
        <v>505</v>
      </c>
      <c r="B258" t="s">
        <v>644</v>
      </c>
      <c r="C258" t="s">
        <v>634</v>
      </c>
      <c r="D258" t="s">
        <v>152</v>
      </c>
      <c r="G258" t="s">
        <v>635</v>
      </c>
      <c r="H258" s="73" t="s">
        <v>753</v>
      </c>
      <c r="I258" t="s">
        <v>563</v>
      </c>
    </row>
    <row r="259" spans="1:9">
      <c r="A259">
        <v>506</v>
      </c>
      <c r="B259" t="s">
        <v>645</v>
      </c>
      <c r="C259" t="s">
        <v>634</v>
      </c>
      <c r="D259" t="s">
        <v>646</v>
      </c>
      <c r="F259" t="s">
        <v>87</v>
      </c>
      <c r="G259" t="s">
        <v>635</v>
      </c>
      <c r="H259" s="73" t="s">
        <v>647</v>
      </c>
      <c r="I259" t="s">
        <v>563</v>
      </c>
    </row>
    <row r="260" spans="1:9">
      <c r="A260">
        <v>507</v>
      </c>
      <c r="B260" t="s">
        <v>648</v>
      </c>
      <c r="C260" t="s">
        <v>634</v>
      </c>
      <c r="D260" t="s">
        <v>646</v>
      </c>
      <c r="F260" t="s">
        <v>87</v>
      </c>
      <c r="G260" t="s">
        <v>642</v>
      </c>
      <c r="H260" s="73" t="s">
        <v>649</v>
      </c>
      <c r="I260" t="s">
        <v>563</v>
      </c>
    </row>
    <row r="261" spans="1:9">
      <c r="A261">
        <v>508</v>
      </c>
      <c r="B261" t="s">
        <v>650</v>
      </c>
      <c r="C261" t="s">
        <v>634</v>
      </c>
      <c r="F261" t="s">
        <v>87</v>
      </c>
      <c r="G261" t="s">
        <v>635</v>
      </c>
      <c r="H261" s="73" t="s">
        <v>651</v>
      </c>
      <c r="I261" t="s">
        <v>563</v>
      </c>
    </row>
    <row r="262" spans="1:9">
      <c r="A262">
        <v>509</v>
      </c>
      <c r="B262" t="s">
        <v>652</v>
      </c>
      <c r="C262" t="s">
        <v>634</v>
      </c>
      <c r="D262" t="s">
        <v>86</v>
      </c>
      <c r="E262" t="s">
        <v>92</v>
      </c>
      <c r="F262" t="s">
        <v>87</v>
      </c>
      <c r="G262" t="s">
        <v>635</v>
      </c>
      <c r="H262" s="73" t="s">
        <v>653</v>
      </c>
      <c r="I262" t="s">
        <v>590</v>
      </c>
    </row>
    <row r="263" spans="1:9">
      <c r="A263">
        <v>510</v>
      </c>
      <c r="B263" t="s">
        <v>654</v>
      </c>
      <c r="C263" t="s">
        <v>634</v>
      </c>
      <c r="D263" t="s">
        <v>86</v>
      </c>
      <c r="F263" t="s">
        <v>87</v>
      </c>
      <c r="G263" t="s">
        <v>642</v>
      </c>
      <c r="H263" s="73" t="s">
        <v>655</v>
      </c>
      <c r="I263" t="s">
        <v>590</v>
      </c>
    </row>
    <row r="264" spans="1:9">
      <c r="A264">
        <v>511</v>
      </c>
      <c r="B264" t="s">
        <v>656</v>
      </c>
      <c r="C264" t="s">
        <v>634</v>
      </c>
      <c r="D264" t="s">
        <v>92</v>
      </c>
      <c r="F264" t="s">
        <v>87</v>
      </c>
      <c r="G264" t="s">
        <v>642</v>
      </c>
      <c r="H264" s="73" t="s">
        <v>657</v>
      </c>
      <c r="I264" t="s">
        <v>590</v>
      </c>
    </row>
    <row r="265" spans="1:9">
      <c r="A265">
        <v>512</v>
      </c>
      <c r="B265" t="s">
        <v>751</v>
      </c>
      <c r="C265" t="s">
        <v>634</v>
      </c>
      <c r="D265" t="s">
        <v>100</v>
      </c>
      <c r="G265" t="s">
        <v>635</v>
      </c>
      <c r="H265" s="73" t="s">
        <v>658</v>
      </c>
      <c r="I265" t="s">
        <v>590</v>
      </c>
    </row>
    <row r="266" spans="1:9">
      <c r="A266">
        <v>513</v>
      </c>
      <c r="B266" t="s">
        <v>659</v>
      </c>
      <c r="C266" t="s">
        <v>634</v>
      </c>
      <c r="D266" t="s">
        <v>100</v>
      </c>
      <c r="G266" t="s">
        <v>635</v>
      </c>
      <c r="H266" s="73" t="s">
        <v>660</v>
      </c>
      <c r="I266" t="s">
        <v>590</v>
      </c>
    </row>
    <row r="267" spans="1:9">
      <c r="A267">
        <v>514</v>
      </c>
      <c r="B267" t="s">
        <v>661</v>
      </c>
      <c r="C267" t="s">
        <v>634</v>
      </c>
      <c r="D267" t="s">
        <v>662</v>
      </c>
      <c r="F267" t="s">
        <v>87</v>
      </c>
      <c r="G267" t="s">
        <v>635</v>
      </c>
      <c r="H267" s="73" t="s">
        <v>663</v>
      </c>
      <c r="I267" t="s">
        <v>590</v>
      </c>
    </row>
    <row r="268" spans="1:9">
      <c r="A268">
        <v>515</v>
      </c>
      <c r="B268" t="s">
        <v>664</v>
      </c>
      <c r="C268" t="s">
        <v>634</v>
      </c>
      <c r="D268" t="s">
        <v>662</v>
      </c>
      <c r="F268" t="s">
        <v>87</v>
      </c>
      <c r="G268" t="s">
        <v>635</v>
      </c>
      <c r="H268" s="73" t="s">
        <v>665</v>
      </c>
      <c r="I268" t="s">
        <v>590</v>
      </c>
    </row>
    <row r="269" spans="1:9">
      <c r="A269">
        <v>516</v>
      </c>
      <c r="B269" t="s">
        <v>666</v>
      </c>
      <c r="C269" t="s">
        <v>634</v>
      </c>
      <c r="F269" t="s">
        <v>87</v>
      </c>
      <c r="G269" t="s">
        <v>642</v>
      </c>
      <c r="H269" s="73" t="s">
        <v>667</v>
      </c>
      <c r="I269" t="s">
        <v>590</v>
      </c>
    </row>
    <row r="270" spans="1:9">
      <c r="A270">
        <v>517</v>
      </c>
      <c r="B270" t="s">
        <v>668</v>
      </c>
      <c r="C270" t="s">
        <v>634</v>
      </c>
      <c r="D270" t="s">
        <v>86</v>
      </c>
      <c r="E270" t="s">
        <v>92</v>
      </c>
      <c r="F270" t="s">
        <v>87</v>
      </c>
      <c r="G270" t="s">
        <v>669</v>
      </c>
      <c r="H270" s="73" t="s">
        <v>670</v>
      </c>
      <c r="I270" t="s">
        <v>485</v>
      </c>
    </row>
    <row r="271" spans="1:9">
      <c r="A271">
        <v>518</v>
      </c>
      <c r="B271" t="s">
        <v>671</v>
      </c>
      <c r="C271" t="s">
        <v>634</v>
      </c>
      <c r="D271" t="s">
        <v>86</v>
      </c>
      <c r="F271" t="s">
        <v>87</v>
      </c>
      <c r="G271" t="s">
        <v>672</v>
      </c>
      <c r="H271" s="73" t="s">
        <v>673</v>
      </c>
      <c r="I271" t="s">
        <v>485</v>
      </c>
    </row>
    <row r="272" spans="1:9">
      <c r="A272">
        <v>519</v>
      </c>
      <c r="B272" t="s">
        <v>674</v>
      </c>
      <c r="C272" t="s">
        <v>634</v>
      </c>
      <c r="D272" t="s">
        <v>92</v>
      </c>
      <c r="F272" t="s">
        <v>87</v>
      </c>
      <c r="G272" t="s">
        <v>675</v>
      </c>
      <c r="H272" s="73" t="s">
        <v>676</v>
      </c>
      <c r="I272" t="s">
        <v>485</v>
      </c>
    </row>
    <row r="273" spans="1:9">
      <c r="A273">
        <v>520</v>
      </c>
      <c r="B273" t="s">
        <v>677</v>
      </c>
      <c r="C273" t="s">
        <v>634</v>
      </c>
      <c r="D273" t="s">
        <v>97</v>
      </c>
      <c r="F273" t="s">
        <v>87</v>
      </c>
      <c r="G273" t="s">
        <v>678</v>
      </c>
      <c r="H273" s="73" t="s">
        <v>679</v>
      </c>
      <c r="I273" t="s">
        <v>485</v>
      </c>
    </row>
    <row r="274" spans="1:9">
      <c r="A274">
        <v>521</v>
      </c>
      <c r="B274" t="s">
        <v>680</v>
      </c>
      <c r="C274" t="s">
        <v>634</v>
      </c>
      <c r="D274" t="s">
        <v>100</v>
      </c>
      <c r="G274" t="s">
        <v>675</v>
      </c>
      <c r="H274" s="73" t="s">
        <v>681</v>
      </c>
      <c r="I274" t="s">
        <v>485</v>
      </c>
    </row>
    <row r="275" spans="1:9">
      <c r="A275">
        <v>522</v>
      </c>
      <c r="B275" t="s">
        <v>682</v>
      </c>
      <c r="C275" t="s">
        <v>634</v>
      </c>
      <c r="D275" t="s">
        <v>100</v>
      </c>
      <c r="G275" t="s">
        <v>683</v>
      </c>
      <c r="H275" s="73" t="s">
        <v>684</v>
      </c>
      <c r="I275" t="s">
        <v>485</v>
      </c>
    </row>
    <row r="276" spans="1:9">
      <c r="A276">
        <v>523</v>
      </c>
      <c r="B276" t="s">
        <v>685</v>
      </c>
      <c r="C276" t="s">
        <v>634</v>
      </c>
      <c r="D276" t="s">
        <v>101</v>
      </c>
      <c r="G276" t="s">
        <v>686</v>
      </c>
      <c r="H276" s="73" t="s">
        <v>687</v>
      </c>
      <c r="I276" t="s">
        <v>485</v>
      </c>
    </row>
    <row r="277" spans="1:9">
      <c r="A277">
        <v>524</v>
      </c>
      <c r="B277" t="s">
        <v>688</v>
      </c>
      <c r="C277" t="s">
        <v>634</v>
      </c>
      <c r="D277" t="s">
        <v>101</v>
      </c>
      <c r="G277" t="s">
        <v>689</v>
      </c>
      <c r="H277" s="73" t="s">
        <v>690</v>
      </c>
      <c r="I277" t="s">
        <v>485</v>
      </c>
    </row>
    <row r="278" spans="1:9">
      <c r="A278">
        <v>525</v>
      </c>
      <c r="B278" t="s">
        <v>691</v>
      </c>
      <c r="C278" t="s">
        <v>634</v>
      </c>
      <c r="D278" t="s">
        <v>108</v>
      </c>
      <c r="G278" t="s">
        <v>692</v>
      </c>
      <c r="H278" s="73" t="s">
        <v>693</v>
      </c>
      <c r="I278" t="s">
        <v>485</v>
      </c>
    </row>
    <row r="279" spans="1:9">
      <c r="A279">
        <v>526</v>
      </c>
      <c r="B279" t="s">
        <v>694</v>
      </c>
      <c r="C279" t="s">
        <v>634</v>
      </c>
      <c r="D279" t="s">
        <v>646</v>
      </c>
      <c r="F279" t="s">
        <v>87</v>
      </c>
      <c r="G279" t="s">
        <v>695</v>
      </c>
      <c r="H279" s="73" t="s">
        <v>696</v>
      </c>
      <c r="I279" t="s">
        <v>485</v>
      </c>
    </row>
    <row r="280" spans="1:9">
      <c r="A280">
        <v>527</v>
      </c>
      <c r="B280" t="s">
        <v>697</v>
      </c>
      <c r="C280" t="s">
        <v>634</v>
      </c>
      <c r="D280" t="s">
        <v>646</v>
      </c>
      <c r="F280" t="s">
        <v>87</v>
      </c>
      <c r="G280" t="s">
        <v>675</v>
      </c>
      <c r="H280" s="73" t="s">
        <v>698</v>
      </c>
      <c r="I280" t="s">
        <v>485</v>
      </c>
    </row>
    <row r="281" spans="1:9">
      <c r="A281">
        <v>528</v>
      </c>
      <c r="B281" t="s">
        <v>699</v>
      </c>
      <c r="C281" t="s">
        <v>634</v>
      </c>
      <c r="D281" t="s">
        <v>700</v>
      </c>
      <c r="G281" t="s">
        <v>701</v>
      </c>
      <c r="H281" s="73" t="s">
        <v>702</v>
      </c>
      <c r="I281" t="s">
        <v>485</v>
      </c>
    </row>
    <row r="282" spans="1:9">
      <c r="A282">
        <v>529</v>
      </c>
      <c r="B282" t="s">
        <v>703</v>
      </c>
      <c r="C282" t="s">
        <v>634</v>
      </c>
      <c r="D282" t="s">
        <v>86</v>
      </c>
      <c r="F282" t="s">
        <v>87</v>
      </c>
      <c r="G282" t="s">
        <v>704</v>
      </c>
      <c r="H282" s="73" t="s">
        <v>705</v>
      </c>
      <c r="I282" t="s">
        <v>526</v>
      </c>
    </row>
    <row r="283" spans="1:9">
      <c r="A283">
        <v>530</v>
      </c>
      <c r="B283" t="s">
        <v>706</v>
      </c>
      <c r="C283" t="s">
        <v>634</v>
      </c>
      <c r="D283" t="s">
        <v>86</v>
      </c>
      <c r="F283" t="s">
        <v>87</v>
      </c>
      <c r="G283" t="s">
        <v>642</v>
      </c>
      <c r="H283" s="73" t="s">
        <v>707</v>
      </c>
      <c r="I283" t="s">
        <v>526</v>
      </c>
    </row>
    <row r="284" spans="1:9">
      <c r="A284">
        <v>531</v>
      </c>
      <c r="B284" t="s">
        <v>708</v>
      </c>
      <c r="C284" t="s">
        <v>634</v>
      </c>
      <c r="D284" t="s">
        <v>92</v>
      </c>
      <c r="F284" t="s">
        <v>87</v>
      </c>
      <c r="G284" t="s">
        <v>635</v>
      </c>
      <c r="H284" s="73" t="s">
        <v>709</v>
      </c>
      <c r="I284" t="s">
        <v>526</v>
      </c>
    </row>
    <row r="285" spans="1:9">
      <c r="A285">
        <v>532</v>
      </c>
      <c r="B285" t="s">
        <v>710</v>
      </c>
      <c r="C285" t="s">
        <v>634</v>
      </c>
      <c r="D285" t="s">
        <v>92</v>
      </c>
      <c r="F285" t="s">
        <v>87</v>
      </c>
      <c r="G285" t="s">
        <v>642</v>
      </c>
      <c r="H285" s="73" t="s">
        <v>711</v>
      </c>
      <c r="I285" t="s">
        <v>526</v>
      </c>
    </row>
    <row r="286" spans="1:9">
      <c r="A286">
        <v>533</v>
      </c>
      <c r="B286" t="s">
        <v>712</v>
      </c>
      <c r="C286" t="s">
        <v>634</v>
      </c>
      <c r="D286" t="s">
        <v>97</v>
      </c>
      <c r="F286" t="s">
        <v>87</v>
      </c>
      <c r="G286" t="s">
        <v>635</v>
      </c>
      <c r="H286" s="73" t="s">
        <v>713</v>
      </c>
      <c r="I286" t="s">
        <v>526</v>
      </c>
    </row>
    <row r="287" spans="1:9">
      <c r="A287">
        <v>534</v>
      </c>
      <c r="B287" t="s">
        <v>714</v>
      </c>
      <c r="C287" t="s">
        <v>634</v>
      </c>
      <c r="D287" t="s">
        <v>100</v>
      </c>
      <c r="F287" t="s">
        <v>87</v>
      </c>
      <c r="G287" t="s">
        <v>635</v>
      </c>
      <c r="H287" s="73" t="s">
        <v>715</v>
      </c>
      <c r="I287" t="s">
        <v>526</v>
      </c>
    </row>
    <row r="288" spans="1:9">
      <c r="A288">
        <v>535</v>
      </c>
      <c r="B288" t="s">
        <v>716</v>
      </c>
      <c r="C288" t="s">
        <v>634</v>
      </c>
      <c r="D288" t="s">
        <v>100</v>
      </c>
      <c r="G288" t="s">
        <v>635</v>
      </c>
      <c r="H288" s="73" t="s">
        <v>717</v>
      </c>
      <c r="I288" t="s">
        <v>526</v>
      </c>
    </row>
    <row r="289" spans="1:9">
      <c r="A289">
        <v>536</v>
      </c>
      <c r="B289" t="s">
        <v>718</v>
      </c>
      <c r="C289" t="s">
        <v>634</v>
      </c>
      <c r="D289" t="s">
        <v>719</v>
      </c>
      <c r="G289" t="s">
        <v>635</v>
      </c>
      <c r="H289" s="73" t="s">
        <v>720</v>
      </c>
      <c r="I289" t="s">
        <v>526</v>
      </c>
    </row>
    <row r="290" spans="1:9">
      <c r="A290">
        <v>537</v>
      </c>
      <c r="B290" t="s">
        <v>721</v>
      </c>
      <c r="C290" t="s">
        <v>634</v>
      </c>
      <c r="D290" t="s">
        <v>719</v>
      </c>
      <c r="G290" t="s">
        <v>635</v>
      </c>
      <c r="H290" s="73" t="s">
        <v>722</v>
      </c>
      <c r="I290" t="s">
        <v>526</v>
      </c>
    </row>
    <row r="291" spans="1:9">
      <c r="A291">
        <v>538</v>
      </c>
      <c r="B291" t="s">
        <v>752</v>
      </c>
      <c r="C291" t="s">
        <v>634</v>
      </c>
      <c r="D291" t="s">
        <v>723</v>
      </c>
      <c r="G291" t="s">
        <v>642</v>
      </c>
      <c r="H291" s="73" t="s">
        <v>724</v>
      </c>
      <c r="I291" t="s">
        <v>526</v>
      </c>
    </row>
    <row r="292" spans="1:9">
      <c r="A292">
        <v>539</v>
      </c>
      <c r="B292" t="s">
        <v>725</v>
      </c>
      <c r="C292" t="s">
        <v>634</v>
      </c>
      <c r="D292" t="s">
        <v>723</v>
      </c>
      <c r="G292" t="s">
        <v>704</v>
      </c>
      <c r="H292" s="73" t="s">
        <v>726</v>
      </c>
      <c r="I292" t="s">
        <v>526</v>
      </c>
    </row>
    <row r="293" spans="1:9">
      <c r="A293">
        <v>540</v>
      </c>
      <c r="B293" t="s">
        <v>727</v>
      </c>
      <c r="C293" t="s">
        <v>634</v>
      </c>
      <c r="D293" t="s">
        <v>209</v>
      </c>
      <c r="G293" t="s">
        <v>704</v>
      </c>
      <c r="H293" s="73" t="s">
        <v>728</v>
      </c>
      <c r="I293" t="s">
        <v>526</v>
      </c>
    </row>
    <row r="294" spans="1:9">
      <c r="A294">
        <v>541</v>
      </c>
      <c r="B294" t="s">
        <v>729</v>
      </c>
      <c r="C294" t="s">
        <v>634</v>
      </c>
      <c r="D294" t="s">
        <v>209</v>
      </c>
      <c r="G294" t="s">
        <v>704</v>
      </c>
      <c r="H294" s="73" t="s">
        <v>730</v>
      </c>
      <c r="I294" t="s">
        <v>526</v>
      </c>
    </row>
    <row r="295" spans="1:9">
      <c r="A295">
        <v>542</v>
      </c>
      <c r="B295" t="s">
        <v>731</v>
      </c>
      <c r="C295" t="s">
        <v>634</v>
      </c>
      <c r="D295" t="s">
        <v>152</v>
      </c>
      <c r="G295" t="s">
        <v>732</v>
      </c>
      <c r="H295" s="73" t="s">
        <v>733</v>
      </c>
      <c r="I295" t="s">
        <v>526</v>
      </c>
    </row>
    <row r="296" spans="1:9">
      <c r="A296">
        <v>543</v>
      </c>
      <c r="B296" t="s">
        <v>734</v>
      </c>
      <c r="C296" t="s">
        <v>634</v>
      </c>
      <c r="D296" t="s">
        <v>152</v>
      </c>
      <c r="G296" t="s">
        <v>735</v>
      </c>
      <c r="H296" s="73" t="s">
        <v>736</v>
      </c>
      <c r="I296" t="s">
        <v>526</v>
      </c>
    </row>
    <row r="297" spans="1:9">
      <c r="A297">
        <v>544</v>
      </c>
      <c r="B297" t="s">
        <v>737</v>
      </c>
      <c r="C297" t="s">
        <v>634</v>
      </c>
      <c r="D297" t="s">
        <v>122</v>
      </c>
      <c r="G297" t="s">
        <v>735</v>
      </c>
      <c r="H297" s="73" t="s">
        <v>738</v>
      </c>
      <c r="I297" t="s">
        <v>614</v>
      </c>
    </row>
    <row r="298" spans="1:9">
      <c r="A298">
        <v>545</v>
      </c>
      <c r="B298" t="s">
        <v>739</v>
      </c>
      <c r="C298" t="s">
        <v>634</v>
      </c>
      <c r="D298" t="s">
        <v>122</v>
      </c>
      <c r="G298" t="s">
        <v>740</v>
      </c>
      <c r="H298" s="73" t="s">
        <v>741</v>
      </c>
      <c r="I298" t="s">
        <v>614</v>
      </c>
    </row>
    <row r="299" spans="1:9">
      <c r="A299">
        <v>546</v>
      </c>
      <c r="B299" t="s">
        <v>742</v>
      </c>
      <c r="C299" t="s">
        <v>634</v>
      </c>
      <c r="D299" t="s">
        <v>122</v>
      </c>
      <c r="G299" t="s">
        <v>683</v>
      </c>
      <c r="H299" s="73"/>
      <c r="I299" t="s">
        <v>614</v>
      </c>
    </row>
    <row r="300" spans="1:9">
      <c r="A300">
        <v>547</v>
      </c>
      <c r="B300" t="s">
        <v>743</v>
      </c>
      <c r="C300" t="s">
        <v>634</v>
      </c>
      <c r="D300" t="s">
        <v>130</v>
      </c>
      <c r="G300" t="s">
        <v>744</v>
      </c>
      <c r="H300" s="73"/>
      <c r="I300" t="s">
        <v>614</v>
      </c>
    </row>
    <row r="301" spans="1:9">
      <c r="A301" s="3"/>
      <c r="B301" s="75"/>
      <c r="C301" s="4"/>
      <c r="D301" s="6"/>
      <c r="E301" s="6"/>
      <c r="F301" s="6"/>
      <c r="G301" s="5"/>
      <c r="H301" s="4"/>
    </row>
    <row r="302" spans="1:9">
      <c r="A302" s="3"/>
      <c r="B302" s="75"/>
      <c r="C302" s="4"/>
      <c r="D302" s="6"/>
      <c r="E302" s="6"/>
      <c r="F302" s="4"/>
      <c r="G302" s="5"/>
      <c r="H302" s="4"/>
    </row>
    <row r="303" spans="1:9">
      <c r="A303" s="3"/>
      <c r="B303" s="75"/>
      <c r="C303" s="4"/>
      <c r="D303" s="7"/>
      <c r="E303" s="6"/>
      <c r="F303" s="6"/>
      <c r="G303" s="5"/>
      <c r="H303" s="4"/>
    </row>
    <row r="304" spans="1:9">
      <c r="A304" s="3"/>
      <c r="B304" s="75"/>
      <c r="C304" s="4"/>
      <c r="D304" s="7"/>
      <c r="E304" s="6"/>
      <c r="F304" s="6"/>
      <c r="G304" s="5"/>
      <c r="H304" s="4"/>
    </row>
    <row r="305" spans="1:8">
      <c r="A305" s="3"/>
      <c r="B305" s="75"/>
      <c r="C305" s="4"/>
      <c r="D305" s="7"/>
      <c r="E305" s="6"/>
      <c r="F305" s="6"/>
      <c r="G305" s="5"/>
      <c r="H305" s="4"/>
    </row>
    <row r="306" spans="1:8">
      <c r="A306" s="3"/>
      <c r="B306" s="75"/>
      <c r="C306" s="4"/>
      <c r="D306" s="7"/>
      <c r="E306" s="6"/>
      <c r="F306" s="6"/>
      <c r="G306" s="5"/>
      <c r="H306" s="4"/>
    </row>
    <row r="307" spans="1:8">
      <c r="A307" s="3"/>
      <c r="B307" s="75"/>
      <c r="C307" s="4"/>
      <c r="D307" s="7"/>
      <c r="E307" s="6"/>
      <c r="F307" s="6"/>
      <c r="G307" s="5"/>
      <c r="H307" s="4"/>
    </row>
    <row r="308" spans="1:8">
      <c r="A308" s="3"/>
      <c r="B308" s="75"/>
      <c r="C308" s="4"/>
      <c r="D308" s="7"/>
      <c r="E308" s="6"/>
      <c r="F308" s="6"/>
      <c r="G308" s="5"/>
      <c r="H308" s="4"/>
    </row>
    <row r="309" spans="1:8">
      <c r="A309" s="3"/>
      <c r="B309" s="75"/>
      <c r="C309" s="4"/>
      <c r="D309" s="7"/>
      <c r="E309" s="6"/>
      <c r="F309" s="6"/>
      <c r="G309" s="5"/>
      <c r="H309" s="4"/>
    </row>
    <row r="310" spans="1:8">
      <c r="A310" s="3"/>
      <c r="B310" s="75"/>
      <c r="C310" s="4"/>
      <c r="D310" s="7"/>
      <c r="E310" s="6"/>
      <c r="F310" s="6"/>
      <c r="G310" s="5"/>
      <c r="H310" s="4"/>
    </row>
    <row r="311" spans="1:8">
      <c r="A311" s="74"/>
      <c r="B311" s="76"/>
      <c r="C311" s="4"/>
      <c r="D311" s="6"/>
      <c r="E311" s="6"/>
      <c r="F311" s="6"/>
      <c r="G311" s="5"/>
      <c r="H311" s="8"/>
    </row>
  </sheetData>
  <sortState ref="A2:I311">
    <sortCondition ref="A2:A311"/>
  </sortState>
  <phoneticPr fontId="14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2"/>
  <sheetViews>
    <sheetView zoomScaleNormal="100" workbookViewId="0">
      <selection sqref="A1:C1"/>
    </sheetView>
  </sheetViews>
  <sheetFormatPr defaultRowHeight="14.25"/>
  <cols>
    <col min="1" max="1" width="9" style="9"/>
    <col min="2" max="2" width="7.125" style="9" customWidth="1"/>
    <col min="3" max="3" width="7.625" style="9" customWidth="1"/>
    <col min="4" max="4" width="6.125" style="9" customWidth="1"/>
    <col min="5" max="5" width="13.375" style="9" customWidth="1"/>
    <col min="6" max="6" width="11.125" style="9" customWidth="1"/>
    <col min="7" max="7" width="9.875" style="9" customWidth="1"/>
    <col min="8" max="8" width="9.75" style="9" customWidth="1"/>
    <col min="9" max="9" width="7.625" style="9" customWidth="1"/>
    <col min="10" max="16384" width="9" style="9"/>
  </cols>
  <sheetData>
    <row r="1" spans="1:20" ht="27.75" customHeight="1">
      <c r="A1" s="82" t="str">
        <f>備考!$B$1</f>
        <v>第５２回墨東五区陸上大会</v>
      </c>
      <c r="B1" s="83"/>
      <c r="C1" s="84"/>
      <c r="D1" s="80" t="s">
        <v>77</v>
      </c>
      <c r="E1" s="81"/>
      <c r="F1" s="81"/>
      <c r="G1" s="81"/>
      <c r="H1" s="20" t="s">
        <v>27</v>
      </c>
      <c r="I1" s="21" t="s">
        <v>76</v>
      </c>
      <c r="J1" s="22">
        <f>備考!$B$2</f>
        <v>41868</v>
      </c>
      <c r="K1" s="82" t="str">
        <f>備考!$B$1</f>
        <v>第５２回墨東五区陸上大会</v>
      </c>
      <c r="L1" s="83"/>
      <c r="M1" s="84"/>
      <c r="N1" s="80" t="s">
        <v>78</v>
      </c>
      <c r="O1" s="81"/>
      <c r="P1" s="81"/>
      <c r="Q1" s="81"/>
      <c r="R1" s="20" t="s">
        <v>27</v>
      </c>
      <c r="S1" s="21" t="s">
        <v>74</v>
      </c>
      <c r="T1" s="22">
        <f>備考!$B$2</f>
        <v>41868</v>
      </c>
    </row>
    <row r="2" spans="1:20" ht="22.5" customHeight="1">
      <c r="A2" s="10" t="s">
        <v>18</v>
      </c>
      <c r="B2" s="11" t="s">
        <v>21</v>
      </c>
      <c r="C2" s="11" t="s">
        <v>19</v>
      </c>
      <c r="D2" s="11" t="s">
        <v>20</v>
      </c>
      <c r="E2" s="78" t="s">
        <v>1</v>
      </c>
      <c r="F2" s="79"/>
      <c r="G2" s="11" t="s">
        <v>2</v>
      </c>
      <c r="H2" s="11" t="s">
        <v>22</v>
      </c>
      <c r="I2" s="11" t="s">
        <v>28</v>
      </c>
      <c r="J2" s="11" t="s">
        <v>24</v>
      </c>
      <c r="K2" s="10" t="s">
        <v>18</v>
      </c>
      <c r="L2" s="11" t="s">
        <v>21</v>
      </c>
      <c r="M2" s="11" t="s">
        <v>19</v>
      </c>
      <c r="N2" s="11" t="s">
        <v>20</v>
      </c>
      <c r="O2" s="78" t="s">
        <v>1</v>
      </c>
      <c r="P2" s="79"/>
      <c r="Q2" s="11" t="s">
        <v>2</v>
      </c>
      <c r="R2" s="11" t="s">
        <v>22</v>
      </c>
      <c r="S2" s="11" t="s">
        <v>28</v>
      </c>
      <c r="T2" s="11" t="s">
        <v>24</v>
      </c>
    </row>
    <row r="3" spans="1:20" ht="22.5" customHeight="1">
      <c r="A3" s="12">
        <v>1</v>
      </c>
      <c r="B3" s="13">
        <v>1</v>
      </c>
      <c r="C3" s="14"/>
      <c r="D3" s="15">
        <v>252</v>
      </c>
      <c r="E3" s="16" t="str">
        <f>IF(D3="","",LOOKUP(D3,選手名簿!$A$2:$A$451,選手名簿!$B$2:$B$451))</f>
        <v>石原　萌香</v>
      </c>
      <c r="F3" s="16" t="str">
        <f>IF(D3="","",LOOKUP(D3,選手名簿!$A$2:$A$451,選手名簿!$H$2:$H$451))</f>
        <v>イシハラ　モエカ</v>
      </c>
      <c r="G3" s="16" t="str">
        <f>IF(D3="","",LOOKUP(D3,選手名簿!$A$2:$A$451,選手名簿!$C$2:$C$451))</f>
        <v>江東区</v>
      </c>
      <c r="H3" s="14" t="s">
        <v>842</v>
      </c>
      <c r="I3" s="53">
        <v>0.7</v>
      </c>
      <c r="J3" s="9">
        <v>6</v>
      </c>
      <c r="K3" s="12">
        <v>1</v>
      </c>
      <c r="L3" s="13">
        <v>1</v>
      </c>
      <c r="M3" s="14"/>
      <c r="N3" s="15">
        <v>168</v>
      </c>
      <c r="O3" s="16" t="str">
        <f>IF(N3="","",LOOKUP(N3,選手名簿!$A$2:$A$451,選手名簿!$B$2:$B$451))</f>
        <v>小西　沙李</v>
      </c>
      <c r="P3" s="16" t="str">
        <f>IF(N3="","",LOOKUP(N3,選手名簿!$A$2:$A$451,選手名簿!$H$2:$H$451))</f>
        <v>コニシ　サキ</v>
      </c>
      <c r="Q3" s="16" t="str">
        <f>IF(N3="","",LOOKUP(N3,選手名簿!$A$2:$A$451,選手名簿!$C$2:$C$451))</f>
        <v>江戸川区</v>
      </c>
      <c r="R3" s="14" t="s">
        <v>833</v>
      </c>
      <c r="S3" s="53">
        <v>0.9</v>
      </c>
      <c r="T3" s="9">
        <v>6</v>
      </c>
    </row>
    <row r="4" spans="1:20" ht="22.5" customHeight="1">
      <c r="A4" s="17">
        <v>1</v>
      </c>
      <c r="B4" s="13">
        <v>2</v>
      </c>
      <c r="C4" s="14"/>
      <c r="D4" s="15">
        <v>251</v>
      </c>
      <c r="E4" s="16" t="str">
        <f>IF(D4="","",LOOKUP(D4,選手名簿!$A$2:$A$451,選手名簿!$B$2:$B$451))</f>
        <v>國分　春菜</v>
      </c>
      <c r="F4" s="16" t="str">
        <f>IF(D4="","",LOOKUP(D4,選手名簿!$A$2:$A$451,選手名簿!$H$2:$H$451))</f>
        <v>コクブン　ハルナ</v>
      </c>
      <c r="G4" s="16" t="str">
        <f>IF(D4="","",LOOKUP(D4,選手名簿!$A$2:$A$451,選手名簿!$C$2:$C$451))</f>
        <v>江東区</v>
      </c>
      <c r="H4" s="14" t="s">
        <v>844</v>
      </c>
      <c r="I4" s="53">
        <v>-0.4</v>
      </c>
      <c r="J4" s="9">
        <v>5</v>
      </c>
      <c r="K4" s="17">
        <v>1</v>
      </c>
      <c r="L4" s="13">
        <v>2</v>
      </c>
      <c r="M4" s="14"/>
      <c r="N4" s="15">
        <v>341</v>
      </c>
      <c r="O4" s="16" t="str">
        <f>IF(N4="","",LOOKUP(N4,選手名簿!$A$2:$A$451,選手名簿!$B$2:$B$451))</f>
        <v>及川 真由</v>
      </c>
      <c r="P4" s="16" t="str">
        <f>IF(N4="","",LOOKUP(N4,選手名簿!$A$2:$A$451,選手名簿!$H$2:$H$451))</f>
        <v>ｵｲｶﾜ　ﾏﾕ</v>
      </c>
      <c r="Q4" s="16" t="str">
        <f>IF(N4="","",LOOKUP(N4,選手名簿!$A$2:$A$451,選手名簿!$C$2:$C$451))</f>
        <v>葛飾区</v>
      </c>
      <c r="R4" s="14" t="s">
        <v>834</v>
      </c>
      <c r="S4" s="53">
        <v>0.1</v>
      </c>
      <c r="T4" s="9">
        <v>5</v>
      </c>
    </row>
    <row r="5" spans="1:20" ht="22.5" customHeight="1">
      <c r="A5" s="17">
        <v>1</v>
      </c>
      <c r="B5" s="13">
        <v>3</v>
      </c>
      <c r="C5" s="14"/>
      <c r="D5" s="15">
        <v>156</v>
      </c>
      <c r="E5" s="16" t="str">
        <f>IF(D5="","",LOOKUP(D5,選手名簿!$A$2:$A$451,選手名簿!$B$2:$B$451))</f>
        <v>花島　万智</v>
      </c>
      <c r="F5" s="16" t="str">
        <f>IF(D5="","",LOOKUP(D5,選手名簿!$A$2:$A$451,選手名簿!$H$2:$H$451))</f>
        <v>ハナジマ　マチ</v>
      </c>
      <c r="G5" s="16" t="str">
        <f>IF(D5="","",LOOKUP(D5,選手名簿!$A$2:$A$451,選手名簿!$C$2:$C$451))</f>
        <v>江戸川区</v>
      </c>
      <c r="H5" s="14" t="s">
        <v>841</v>
      </c>
      <c r="I5" s="53">
        <v>1.2</v>
      </c>
      <c r="J5" s="9">
        <v>4</v>
      </c>
      <c r="K5" s="17">
        <v>1</v>
      </c>
      <c r="L5" s="13">
        <v>3</v>
      </c>
      <c r="M5" s="14"/>
      <c r="N5" s="15">
        <v>167</v>
      </c>
      <c r="O5" s="16" t="str">
        <f>IF(N5="","",LOOKUP(N5,選手名簿!$A$2:$A$451,選手名簿!$B$2:$B$451))</f>
        <v>梅村　夕夏</v>
      </c>
      <c r="P5" s="16" t="str">
        <f>IF(N5="","",LOOKUP(N5,選手名簿!$A$2:$A$451,選手名簿!$H$2:$H$451))</f>
        <v>ウメムラ　ユウカ</v>
      </c>
      <c r="Q5" s="16" t="str">
        <f>IF(N5="","",LOOKUP(N5,選手名簿!$A$2:$A$451,選手名簿!$C$2:$C$451))</f>
        <v>江戸川区</v>
      </c>
      <c r="R5" s="14" t="s">
        <v>830</v>
      </c>
      <c r="S5" s="53">
        <v>1.7</v>
      </c>
      <c r="T5" s="9">
        <v>4</v>
      </c>
    </row>
    <row r="6" spans="1:20" ht="22.5" customHeight="1">
      <c r="A6" s="17">
        <v>1</v>
      </c>
      <c r="B6" s="13">
        <v>4</v>
      </c>
      <c r="C6" s="14"/>
      <c r="D6" s="15">
        <v>433</v>
      </c>
      <c r="E6" s="16" t="str">
        <f>IF(D6="","",LOOKUP(D6,選手名簿!$A$2:$A$451,選手名簿!$B$2:$B$451))</f>
        <v>中條 里香</v>
      </c>
      <c r="F6" s="16" t="str">
        <f>IF(D6="","",LOOKUP(D6,選手名簿!$A$2:$A$451,選手名簿!$H$2:$H$451))</f>
        <v>ﾅｶｼﾞｮｳ　ﾘｶ</v>
      </c>
      <c r="G6" s="16" t="str">
        <f>IF(D6="","",LOOKUP(D6,選手名簿!$A$2:$A$451,選手名簿!$C$2:$C$451))</f>
        <v>足立区</v>
      </c>
      <c r="H6" s="14" t="s">
        <v>840</v>
      </c>
      <c r="I6" s="53">
        <v>-0.1</v>
      </c>
      <c r="J6" s="9">
        <v>3</v>
      </c>
      <c r="K6" s="17">
        <v>1</v>
      </c>
      <c r="L6" s="13">
        <v>4</v>
      </c>
      <c r="M6" s="14"/>
      <c r="N6" s="15">
        <v>337</v>
      </c>
      <c r="O6" s="16" t="str">
        <f>IF(N6="","",LOOKUP(N6,選手名簿!$A$2:$A$451,選手名簿!$B$2:$B$451))</f>
        <v>高橋　ひびき</v>
      </c>
      <c r="P6" s="16" t="str">
        <f>IF(N6="","",LOOKUP(N6,選手名簿!$A$2:$A$451,選手名簿!$H$2:$H$451))</f>
        <v>ﾀｶﾊｼ　ﾋﾋﾞｷ</v>
      </c>
      <c r="Q6" s="16" t="str">
        <f>IF(N6="","",LOOKUP(N6,選手名簿!$A$2:$A$451,選手名簿!$C$2:$C$451))</f>
        <v>葛飾区</v>
      </c>
      <c r="R6" s="14" t="s">
        <v>832</v>
      </c>
      <c r="S6" s="53">
        <v>-0.3</v>
      </c>
      <c r="T6" s="9">
        <v>3</v>
      </c>
    </row>
    <row r="7" spans="1:20" ht="22.5" customHeight="1">
      <c r="A7" s="17">
        <v>1</v>
      </c>
      <c r="B7" s="13">
        <v>5</v>
      </c>
      <c r="D7" s="15">
        <v>157</v>
      </c>
      <c r="E7" s="16" t="str">
        <f>IF(D7="","",LOOKUP(D7,選手名簿!$A$2:$A$451,選手名簿!$B$2:$B$451))</f>
        <v>鈴木　天海</v>
      </c>
      <c r="F7" s="16" t="str">
        <f>IF(D7="","",LOOKUP(D7,選手名簿!$A$2:$A$451,選手名簿!$H$2:$H$451))</f>
        <v>スズキ　アマミ</v>
      </c>
      <c r="G7" s="16" t="str">
        <f>IF(D7="","",LOOKUP(D7,選手名簿!$A$2:$A$451,選手名簿!$C$2:$C$451))</f>
        <v>江戸川区</v>
      </c>
      <c r="H7" s="14" t="s">
        <v>846</v>
      </c>
      <c r="I7" s="53">
        <v>-0.5</v>
      </c>
      <c r="J7" s="9">
        <v>2</v>
      </c>
      <c r="K7" s="17">
        <v>1</v>
      </c>
      <c r="L7" s="13">
        <v>5</v>
      </c>
      <c r="M7" s="14"/>
      <c r="N7" s="15">
        <v>267</v>
      </c>
      <c r="O7" s="16" t="str">
        <f>IF(N7="","",LOOKUP(N7,選手名簿!$A$2:$A$451,選手名簿!$B$2:$B$451))</f>
        <v>山岸　夢</v>
      </c>
      <c r="P7" s="16" t="str">
        <f>IF(N7="","",LOOKUP(N7,選手名簿!$A$2:$A$451,選手名簿!$H$2:$H$451))</f>
        <v>ヤマギシ　ユメ</v>
      </c>
      <c r="Q7" s="16" t="str">
        <f>IF(N7="","",LOOKUP(N7,選手名簿!$A$2:$A$451,選手名簿!$C$2:$C$451))</f>
        <v>江東区</v>
      </c>
      <c r="R7" s="14" t="s">
        <v>829</v>
      </c>
      <c r="S7" s="53">
        <v>0</v>
      </c>
      <c r="T7" s="9">
        <v>2</v>
      </c>
    </row>
    <row r="8" spans="1:20" ht="22.5" customHeight="1">
      <c r="A8" s="17">
        <v>1</v>
      </c>
      <c r="B8" s="13">
        <v>6</v>
      </c>
      <c r="C8" s="14"/>
      <c r="D8" s="15">
        <v>432</v>
      </c>
      <c r="E8" s="16" t="str">
        <f>IF(D8="","",LOOKUP(D8,選手名簿!$A$2:$A$451,選手名簿!$B$2:$B$451))</f>
        <v>今村　彩</v>
      </c>
      <c r="F8" s="16" t="str">
        <f>IF(D8="","",LOOKUP(D8,選手名簿!$A$2:$A$451,選手名簿!$H$2:$H$451))</f>
        <v>ｲﾏﾑﾗ　ｱﾔ</v>
      </c>
      <c r="G8" s="16" t="str">
        <f>IF(D8="","",LOOKUP(D8,選手名簿!$A$2:$A$451,選手名簿!$C$2:$C$451))</f>
        <v>足立区</v>
      </c>
      <c r="H8" s="14" t="s">
        <v>845</v>
      </c>
      <c r="I8" s="53">
        <v>-0.1</v>
      </c>
      <c r="J8" s="9">
        <v>1</v>
      </c>
      <c r="K8" s="17">
        <v>1</v>
      </c>
      <c r="L8" s="13">
        <v>6</v>
      </c>
      <c r="N8" s="15">
        <v>266</v>
      </c>
      <c r="O8" s="16" t="str">
        <f>IF(N8="","",LOOKUP(N8,選手名簿!$A$2:$A$451,選手名簿!$B$2:$B$451))</f>
        <v>境谷　紀穂</v>
      </c>
      <c r="P8" s="16" t="str">
        <f>IF(N8="","",LOOKUP(N8,選手名簿!$A$2:$A$451,選手名簿!$H$2:$H$451))</f>
        <v>サカイヤ　ノリホ</v>
      </c>
      <c r="Q8" s="16" t="str">
        <f>IF(N8="","",LOOKUP(N8,選手名簿!$A$2:$A$451,選手名簿!$C$2:$C$451))</f>
        <v>江東区</v>
      </c>
      <c r="R8" s="14" t="s">
        <v>835</v>
      </c>
      <c r="S8" s="53">
        <v>-0.4</v>
      </c>
      <c r="T8" s="9">
        <v>1</v>
      </c>
    </row>
    <row r="9" spans="1:20" ht="22.5" customHeight="1">
      <c r="A9" s="17">
        <v>1</v>
      </c>
      <c r="B9" s="13">
        <v>7</v>
      </c>
      <c r="C9" s="14"/>
      <c r="D9" s="15">
        <v>319</v>
      </c>
      <c r="E9" s="16" t="str">
        <f>IF(D9="","",LOOKUP(D9,選手名簿!$A$2:$A$451,選手名簿!$B$2:$B$451))</f>
        <v>加賀　正子</v>
      </c>
      <c r="F9" s="16" t="str">
        <f>IF(D9="","",LOOKUP(D9,選手名簿!$A$2:$A$451,選手名簿!$H$2:$H$451))</f>
        <v>ｶｶﾞ　ﾏｻｺ</v>
      </c>
      <c r="G9" s="16" t="str">
        <f>IF(D9="","",LOOKUP(D9,選手名簿!$A$2:$A$451,選手名簿!$C$2:$C$451))</f>
        <v>葛飾区</v>
      </c>
      <c r="H9" s="14" t="s">
        <v>838</v>
      </c>
      <c r="I9" s="53">
        <v>0.1</v>
      </c>
      <c r="K9" s="17">
        <v>1</v>
      </c>
      <c r="L9" s="13">
        <v>7</v>
      </c>
      <c r="M9" s="14"/>
      <c r="N9" s="15">
        <v>458</v>
      </c>
      <c r="O9" s="16" t="str">
        <f>IF(N9="","",LOOKUP(N9,選手名簿!$A$2:$A$451,選手名簿!$B$2:$B$451))</f>
        <v>白戸 美亜</v>
      </c>
      <c r="P9" s="16" t="str">
        <f>IF(N9="","",LOOKUP(N9,選手名簿!$A$2:$A$451,選手名簿!$H$2:$H$451))</f>
        <v>ｼﾗﾄ ﾐｱ</v>
      </c>
      <c r="Q9" s="16" t="str">
        <f>IF(N9="","",LOOKUP(N9,選手名簿!$A$2:$A$451,選手名簿!$C$2:$C$451))</f>
        <v>足立区</v>
      </c>
      <c r="R9" s="14" t="s">
        <v>828</v>
      </c>
      <c r="S9" s="53">
        <v>1.5</v>
      </c>
    </row>
    <row r="10" spans="1:20" ht="22.5" customHeight="1">
      <c r="A10" s="17">
        <v>1</v>
      </c>
      <c r="B10" s="13">
        <v>8</v>
      </c>
      <c r="C10" s="14"/>
      <c r="D10" s="15">
        <v>325</v>
      </c>
      <c r="E10" s="16" t="str">
        <f>IF(D10="","",LOOKUP(D10,選手名簿!$A$2:$A$451,選手名簿!$B$2:$B$451))</f>
        <v>照内　美結</v>
      </c>
      <c r="F10" s="16" t="str">
        <f>IF(D10="","",LOOKUP(D10,選手名簿!$A$2:$A$451,選手名簿!$H$2:$H$451))</f>
        <v>ﾃﾙｳﾁ　ﾐﾕ</v>
      </c>
      <c r="G10" s="16" t="str">
        <f>IF(D10="","",LOOKUP(D10,選手名簿!$A$2:$A$451,選手名簿!$C$2:$C$451))</f>
        <v>葛飾区</v>
      </c>
      <c r="H10" s="14" t="s">
        <v>843</v>
      </c>
      <c r="I10" s="53">
        <v>0</v>
      </c>
      <c r="K10" s="17">
        <v>1</v>
      </c>
      <c r="L10" s="13">
        <v>8</v>
      </c>
      <c r="M10" s="14"/>
      <c r="N10" s="15">
        <v>459</v>
      </c>
      <c r="O10" s="16" t="str">
        <f>IF(N10="","",LOOKUP(N10,選手名簿!$A$2:$A$451,選手名簿!$B$2:$B$451))</f>
        <v>久保 千洋</v>
      </c>
      <c r="P10" s="16" t="str">
        <f>IF(N10="","",LOOKUP(N10,選手名簿!$A$2:$A$451,選手名簿!$H$2:$H$451))</f>
        <v>ｸﾎﾞ ﾁﾋﾛ</v>
      </c>
      <c r="Q10" s="16" t="str">
        <f>IF(N10="","",LOOKUP(N10,選手名簿!$A$2:$A$451,選手名簿!$C$2:$C$451))</f>
        <v>足立区</v>
      </c>
      <c r="R10" s="14" t="s">
        <v>831</v>
      </c>
      <c r="S10" s="53">
        <v>0</v>
      </c>
    </row>
    <row r="11" spans="1:20" ht="22.5" customHeight="1">
      <c r="A11" s="17">
        <v>1</v>
      </c>
      <c r="B11" s="13">
        <v>9</v>
      </c>
      <c r="D11" s="15">
        <v>540</v>
      </c>
      <c r="E11" s="16" t="str">
        <f>IF(D11="","",LOOKUP(D11,選手名簿!$A$2:$A$451,選手名簿!$B$2:$B$451))</f>
        <v>田中　春花</v>
      </c>
      <c r="F11" s="16" t="str">
        <f>IF(D11="","",LOOKUP(D11,選手名簿!$A$2:$A$451,選手名簿!$H$2:$H$451))</f>
        <v>ﾀﾅｶ ﾊﾙｶ</v>
      </c>
      <c r="G11" s="16" t="str">
        <f>IF(D11="","",LOOKUP(D11,選手名簿!$A$2:$A$451,選手名簿!$C$2:$C$451))</f>
        <v>墨田区</v>
      </c>
      <c r="H11" s="14" t="s">
        <v>847</v>
      </c>
      <c r="I11" s="53">
        <v>-0.1</v>
      </c>
      <c r="K11" s="17">
        <v>1</v>
      </c>
      <c r="L11" s="13"/>
      <c r="M11" s="14"/>
      <c r="N11" s="15">
        <v>515</v>
      </c>
      <c r="O11" s="16" t="str">
        <f>IF(N11="","",LOOKUP(N11,選手名簿!$A$2:$A$451,選手名簿!$B$2:$B$451))</f>
        <v>神谷　柚衣</v>
      </c>
      <c r="P11" s="16" t="str">
        <f>IF(N11="","",LOOKUP(N11,選手名簿!$A$2:$A$451,選手名簿!$H$2:$H$451))</f>
        <v>ｶﾐﾔ ﾕｲ</v>
      </c>
      <c r="Q11" s="16" t="str">
        <f>IF(N11="","",LOOKUP(N11,選手名簿!$A$2:$A$451,選手名簿!$C$2:$C$451))</f>
        <v>墨田区</v>
      </c>
      <c r="R11" s="14" t="s">
        <v>837</v>
      </c>
      <c r="S11" s="53"/>
    </row>
    <row r="12" spans="1:20" ht="22.5" customHeight="1">
      <c r="A12" s="17">
        <v>1</v>
      </c>
      <c r="B12" s="13">
        <v>10</v>
      </c>
      <c r="C12" s="14"/>
      <c r="D12" s="15">
        <v>541</v>
      </c>
      <c r="E12" s="16" t="str">
        <f>IF(D12="","",LOOKUP(D12,選手名簿!$A$2:$A$451,選手名簿!$B$2:$B$451))</f>
        <v>田中　里奈</v>
      </c>
      <c r="F12" s="16" t="str">
        <f>IF(D12="","",LOOKUP(D12,選手名簿!$A$2:$A$451,選手名簿!$H$2:$H$451))</f>
        <v>ﾀﾅｶ ﾘﾅ</v>
      </c>
      <c r="G12" s="16" t="str">
        <f>IF(D12="","",LOOKUP(D12,選手名簿!$A$2:$A$451,選手名簿!$C$2:$C$451))</f>
        <v>墨田区</v>
      </c>
      <c r="H12" s="14" t="s">
        <v>839</v>
      </c>
      <c r="I12" s="53">
        <v>-0.1</v>
      </c>
      <c r="K12" s="17">
        <v>1</v>
      </c>
      <c r="L12" s="13"/>
      <c r="N12" s="15">
        <v>514</v>
      </c>
      <c r="O12" s="16" t="str">
        <f>IF(N12="","",LOOKUP(N12,選手名簿!$A$2:$A$451,選手名簿!$B$2:$B$451))</f>
        <v>小森　未悠</v>
      </c>
      <c r="P12" s="16" t="str">
        <f>IF(N12="","",LOOKUP(N12,選手名簿!$A$2:$A$451,選手名簿!$H$2:$H$451))</f>
        <v>ｺﾓﾘ　ﾐｭｳ</v>
      </c>
      <c r="Q12" s="16" t="str">
        <f>IF(N12="","",LOOKUP(N12,選手名簿!$A$2:$A$451,選手名簿!$C$2:$C$451))</f>
        <v>墨田区</v>
      </c>
      <c r="R12" s="14" t="s">
        <v>836</v>
      </c>
      <c r="S12" s="53"/>
    </row>
  </sheetData>
  <sortState ref="B3:I12">
    <sortCondition ref="B3:B12"/>
  </sortState>
  <mergeCells count="6">
    <mergeCell ref="A1:C1"/>
    <mergeCell ref="D1:G1"/>
    <mergeCell ref="E2:F2"/>
    <mergeCell ref="K1:M1"/>
    <mergeCell ref="N1:Q1"/>
    <mergeCell ref="O2:P2"/>
  </mergeCells>
  <phoneticPr fontId="1"/>
  <pageMargins left="0.7" right="0.7" top="0.75" bottom="0.75" header="0.3" footer="0.3"/>
  <pageSetup paperSize="9" scale="98" orientation="portrait" verticalDpi="0" r:id="rId1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"/>
  <sheetViews>
    <sheetView zoomScaleNormal="100" workbookViewId="0">
      <selection sqref="A1:C1"/>
    </sheetView>
  </sheetViews>
  <sheetFormatPr defaultRowHeight="14.25"/>
  <cols>
    <col min="1" max="1" width="9" style="9"/>
    <col min="2" max="2" width="7.125" style="9" customWidth="1"/>
    <col min="3" max="3" width="7.625" style="9" customWidth="1"/>
    <col min="4" max="4" width="6.125" style="9" customWidth="1"/>
    <col min="5" max="5" width="13.375" style="9" customWidth="1"/>
    <col min="6" max="6" width="11.125" style="9" customWidth="1"/>
    <col min="7" max="7" width="9.875" style="9" customWidth="1"/>
    <col min="8" max="8" width="9.75" style="9" customWidth="1"/>
    <col min="9" max="9" width="7.625" style="9" customWidth="1"/>
    <col min="10" max="16384" width="9" style="9"/>
  </cols>
  <sheetData>
    <row r="1" spans="1:10" ht="27.75" customHeight="1">
      <c r="A1" s="82" t="str">
        <f>備考!$B$1</f>
        <v>第５２回墨東五区陸上大会</v>
      </c>
      <c r="B1" s="83"/>
      <c r="C1" s="84"/>
      <c r="D1" s="80" t="s">
        <v>79</v>
      </c>
      <c r="E1" s="81"/>
      <c r="F1" s="81"/>
      <c r="G1" s="81"/>
      <c r="H1" s="20" t="s">
        <v>27</v>
      </c>
      <c r="I1" s="21" t="s">
        <v>80</v>
      </c>
      <c r="J1" s="22">
        <f>備考!$B$2</f>
        <v>41868</v>
      </c>
    </row>
    <row r="2" spans="1:10" ht="22.5" customHeight="1">
      <c r="A2" s="10" t="s">
        <v>18</v>
      </c>
      <c r="B2" s="11" t="s">
        <v>21</v>
      </c>
      <c r="C2" s="11" t="s">
        <v>19</v>
      </c>
      <c r="D2" s="11" t="s">
        <v>20</v>
      </c>
      <c r="E2" s="78" t="s">
        <v>1</v>
      </c>
      <c r="F2" s="79"/>
      <c r="G2" s="11" t="s">
        <v>2</v>
      </c>
      <c r="H2" s="11" t="s">
        <v>22</v>
      </c>
      <c r="I2" s="11"/>
      <c r="J2" s="11" t="s">
        <v>24</v>
      </c>
    </row>
    <row r="3" spans="1:10" ht="22.5" customHeight="1">
      <c r="A3" s="12">
        <v>1</v>
      </c>
      <c r="B3" s="13">
        <v>1</v>
      </c>
      <c r="C3" s="14"/>
      <c r="D3" s="15">
        <v>160</v>
      </c>
      <c r="E3" s="16" t="str">
        <f>IF(D3="","",LOOKUP(D3,選手名簿!$A$2:$A$451,選手名簿!$B$2:$B$451))</f>
        <v>藤井　理子</v>
      </c>
      <c r="F3" s="16" t="str">
        <f>IF(D3="","",LOOKUP(D3,選手名簿!$A$2:$A$451,選手名簿!$H$2:$H$451))</f>
        <v>フジイ　アヤコ</v>
      </c>
      <c r="G3" s="16" t="str">
        <f>IF(D3="","",LOOKUP(D3,選手名簿!$A$2:$A$451,選手名簿!$C$2:$C$451))</f>
        <v>江戸川区</v>
      </c>
      <c r="H3" s="14" t="s">
        <v>786</v>
      </c>
      <c r="I3" s="14"/>
      <c r="J3" s="9">
        <v>6</v>
      </c>
    </row>
    <row r="4" spans="1:10" ht="22.5" customHeight="1">
      <c r="A4" s="17">
        <v>1</v>
      </c>
      <c r="B4" s="13">
        <v>2</v>
      </c>
      <c r="C4" s="14"/>
      <c r="D4" s="15">
        <v>159</v>
      </c>
      <c r="E4" s="16" t="str">
        <f>IF(D4="","",LOOKUP(D4,選手名簿!$A$2:$A$451,選手名簿!$B$2:$B$451))</f>
        <v>新崎　美深</v>
      </c>
      <c r="F4" s="16" t="str">
        <f>IF(D4="","",LOOKUP(D4,選手名簿!$A$2:$A$451,選手名簿!$H$2:$H$451))</f>
        <v>アラサキ　ミウ</v>
      </c>
      <c r="G4" s="16" t="str">
        <f>IF(D4="","",LOOKUP(D4,選手名簿!$A$2:$A$451,選手名簿!$C$2:$C$451))</f>
        <v>江戸川区</v>
      </c>
      <c r="H4" s="14" t="s">
        <v>789</v>
      </c>
      <c r="I4" s="14"/>
      <c r="J4" s="9">
        <v>5</v>
      </c>
    </row>
    <row r="5" spans="1:10" ht="22.5" customHeight="1">
      <c r="A5" s="17">
        <v>1</v>
      </c>
      <c r="B5" s="13">
        <v>3</v>
      </c>
      <c r="C5" s="14"/>
      <c r="D5" s="15">
        <v>245</v>
      </c>
      <c r="E5" s="16" t="str">
        <f>IF(D5="","",LOOKUP(D5,選手名簿!$A$2:$A$451,選手名簿!$B$2:$B$451))</f>
        <v>武末　優</v>
      </c>
      <c r="F5" s="16" t="str">
        <f>IF(D5="","",LOOKUP(D5,選手名簿!$A$2:$A$451,選手名簿!$H$2:$H$451))</f>
        <v>タケスエ　ユウ</v>
      </c>
      <c r="G5" s="16" t="str">
        <f>IF(D5="","",LOOKUP(D5,選手名簿!$A$2:$A$451,選手名簿!$C$2:$C$451))</f>
        <v>江東区</v>
      </c>
      <c r="H5" s="14" t="s">
        <v>788</v>
      </c>
      <c r="I5" s="14"/>
      <c r="J5" s="9">
        <v>4</v>
      </c>
    </row>
    <row r="6" spans="1:10" ht="22.5" customHeight="1">
      <c r="A6" s="17">
        <v>1</v>
      </c>
      <c r="B6" s="13">
        <v>4</v>
      </c>
      <c r="C6" s="14"/>
      <c r="D6" s="15">
        <v>536</v>
      </c>
      <c r="E6" s="16" t="str">
        <f>IF(D6="","",LOOKUP(D6,選手名簿!$A$2:$A$451,選手名簿!$B$2:$B$451))</f>
        <v>小川　陽子</v>
      </c>
      <c r="F6" s="16" t="str">
        <f>IF(D6="","",LOOKUP(D6,選手名簿!$A$2:$A$451,選手名簿!$H$2:$H$451))</f>
        <v>ｵｶﾞﾜ ﾖｳｺ</v>
      </c>
      <c r="G6" s="16" t="str">
        <f>IF(D6="","",LOOKUP(D6,選手名簿!$A$2:$A$451,選手名簿!$C$2:$C$451))</f>
        <v>墨田区</v>
      </c>
      <c r="H6" s="14" t="s">
        <v>785</v>
      </c>
      <c r="I6" s="14"/>
      <c r="J6" s="9">
        <v>3</v>
      </c>
    </row>
    <row r="7" spans="1:10" ht="22.5" customHeight="1">
      <c r="A7" s="17">
        <v>1</v>
      </c>
      <c r="B7" s="13">
        <v>5</v>
      </c>
      <c r="C7" s="14"/>
      <c r="D7" s="15">
        <v>434</v>
      </c>
      <c r="E7" s="16" t="str">
        <f>IF(D7="","",LOOKUP(D7,選手名簿!$A$2:$A$451,選手名簿!$B$2:$B$451))</f>
        <v>穴澤 瑠伽</v>
      </c>
      <c r="F7" s="16" t="str">
        <f>IF(D7="","",LOOKUP(D7,選手名簿!$A$2:$A$451,選手名簿!$H$2:$H$451))</f>
        <v>ｱﾅｻﾞﾜ　ﾙｶ</v>
      </c>
      <c r="G7" s="16" t="str">
        <f>IF(D7="","",LOOKUP(D7,選手名簿!$A$2:$A$451,選手名簿!$C$2:$C$451))</f>
        <v>足立区</v>
      </c>
      <c r="H7" s="14" t="s">
        <v>784</v>
      </c>
      <c r="I7" s="14"/>
      <c r="J7" s="9">
        <v>2</v>
      </c>
    </row>
    <row r="8" spans="1:10" ht="22.5" customHeight="1">
      <c r="A8" s="17">
        <v>1</v>
      </c>
      <c r="B8" s="13">
        <v>6</v>
      </c>
      <c r="C8" s="14"/>
      <c r="D8" s="15">
        <v>321</v>
      </c>
      <c r="E8" s="16" t="str">
        <f>IF(D8="","",LOOKUP(D8,選手名簿!$A$2:$A$451,選手名簿!$B$2:$B$451))</f>
        <v>芝原　杏季</v>
      </c>
      <c r="F8" s="16" t="str">
        <f>IF(D8="","",LOOKUP(D8,選手名簿!$A$2:$A$451,選手名簿!$H$2:$H$451))</f>
        <v>ｼﾊﾞﾊﾗ　ｱﾝﾘ</v>
      </c>
      <c r="G8" s="16" t="str">
        <f>IF(D8="","",LOOKUP(D8,選手名簿!$A$2:$A$451,選手名簿!$C$2:$C$451))</f>
        <v>葛飾区</v>
      </c>
      <c r="H8" s="14" t="s">
        <v>790</v>
      </c>
      <c r="I8" s="14"/>
      <c r="J8" s="9">
        <v>1</v>
      </c>
    </row>
    <row r="9" spans="1:10" ht="22.5" customHeight="1">
      <c r="A9" s="17">
        <v>1</v>
      </c>
      <c r="B9" s="13">
        <v>7</v>
      </c>
      <c r="D9" s="15">
        <v>435</v>
      </c>
      <c r="E9" s="16" t="str">
        <f>IF(D9="","",LOOKUP(D9,選手名簿!$A$2:$A$451,選手名簿!$B$2:$B$451))</f>
        <v>遠藤 夕佳</v>
      </c>
      <c r="F9" s="16" t="str">
        <f>IF(D9="","",LOOKUP(D9,選手名簿!$A$2:$A$451,選手名簿!$H$2:$H$451))</f>
        <v>ｴﾝﾄﾞｳ　ﾕｶ</v>
      </c>
      <c r="G9" s="16" t="str">
        <f>IF(D9="","",LOOKUP(D9,選手名簿!$A$2:$A$451,選手名簿!$C$2:$C$451))</f>
        <v>足立区</v>
      </c>
      <c r="H9" s="14" t="s">
        <v>791</v>
      </c>
      <c r="I9" s="14"/>
    </row>
    <row r="10" spans="1:10" ht="22.5" customHeight="1">
      <c r="A10" s="17">
        <v>1</v>
      </c>
      <c r="B10" s="13">
        <v>8</v>
      </c>
      <c r="C10" s="14"/>
      <c r="D10" s="15">
        <v>537</v>
      </c>
      <c r="E10" s="16" t="str">
        <f>IF(D10="","",LOOKUP(D10,選手名簿!$A$2:$A$451,選手名簿!$B$2:$B$451))</f>
        <v>松本　結菜</v>
      </c>
      <c r="F10" s="16" t="str">
        <f>IF(D10="","",LOOKUP(D10,選手名簿!$A$2:$A$451,選手名簿!$H$2:$H$451))</f>
        <v>ﾏﾂﾓﾄ ﾕｲﾅ</v>
      </c>
      <c r="G10" s="16" t="str">
        <f>IF(D10="","",LOOKUP(D10,選手名簿!$A$2:$A$451,選手名簿!$C$2:$C$451))</f>
        <v>墨田区</v>
      </c>
      <c r="H10" s="14" t="s">
        <v>787</v>
      </c>
      <c r="I10" s="14"/>
    </row>
    <row r="11" spans="1:10" ht="22.5" customHeight="1">
      <c r="A11" s="17">
        <v>1</v>
      </c>
      <c r="B11" s="13"/>
      <c r="C11" s="14"/>
      <c r="D11" s="15">
        <v>246</v>
      </c>
      <c r="E11" s="16" t="str">
        <f>IF(D11="","",LOOKUP(D11,選手名簿!$A$2:$A$451,選手名簿!$B$2:$B$451))</f>
        <v>久光　貴美子</v>
      </c>
      <c r="F11" s="16" t="str">
        <f>IF(D11="","",LOOKUP(D11,選手名簿!$A$2:$A$451,選手名簿!$H$2:$H$451))</f>
        <v>ヒサミツ　キミコ</v>
      </c>
      <c r="G11" s="16" t="str">
        <f>IF(D11="","",LOOKUP(D11,選手名簿!$A$2:$A$451,選手名簿!$C$2:$C$451))</f>
        <v>江東区</v>
      </c>
      <c r="H11" s="14" t="s">
        <v>761</v>
      </c>
    </row>
    <row r="12" spans="1:10" ht="22.5" customHeight="1">
      <c r="A12" s="17"/>
      <c r="B12" s="13"/>
      <c r="D12" s="15"/>
      <c r="E12" s="16" t="str">
        <f>IF(D12="","",LOOKUP(D12,選手名簿!$A$2:$A$451,選手名簿!$B$2:$B$451))</f>
        <v/>
      </c>
      <c r="F12" s="16" t="str">
        <f>IF(D12="","",LOOKUP(D12,選手名簿!$A$2:$A$451,選手名簿!$H$2:$H$451))</f>
        <v/>
      </c>
      <c r="G12" s="16" t="str">
        <f>IF(D12="","",LOOKUP(D12,選手名簿!$A$2:$A$451,選手名簿!$C$2:$C$451))</f>
        <v/>
      </c>
    </row>
  </sheetData>
  <sortState ref="B3:H11">
    <sortCondition ref="B3:B11"/>
  </sortState>
  <mergeCells count="3">
    <mergeCell ref="A1:C1"/>
    <mergeCell ref="D1:G1"/>
    <mergeCell ref="E2:F2"/>
  </mergeCells>
  <phoneticPr fontId="1"/>
  <pageMargins left="0.7" right="0.7" top="0.75" bottom="0.75" header="0.3" footer="0.3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Normal="100" workbookViewId="0">
      <selection sqref="A1:O1"/>
    </sheetView>
  </sheetViews>
  <sheetFormatPr defaultRowHeight="9"/>
  <cols>
    <col min="1" max="1" width="2.625" style="23" customWidth="1"/>
    <col min="2" max="2" width="9.625" style="23" customWidth="1"/>
    <col min="3" max="3" width="11.375" style="23" customWidth="1"/>
    <col min="4" max="4" width="7.75" style="23" customWidth="1"/>
    <col min="5" max="5" width="11.375" style="23" customWidth="1"/>
    <col min="6" max="6" width="7.625" style="23" customWidth="1"/>
    <col min="7" max="7" width="11.375" style="23" customWidth="1"/>
    <col min="8" max="8" width="7.625" style="23" customWidth="1"/>
    <col min="9" max="9" width="11.375" style="23" customWidth="1"/>
    <col min="10" max="10" width="7.625" style="23" customWidth="1"/>
    <col min="11" max="11" width="11.375" style="23" customWidth="1"/>
    <col min="12" max="12" width="7.625" style="23" customWidth="1"/>
    <col min="13" max="13" width="11.375" style="23" customWidth="1"/>
    <col min="14" max="14" width="7.625" style="23" customWidth="1"/>
    <col min="15" max="15" width="4" style="26" hidden="1" customWidth="1"/>
    <col min="16" max="16384" width="9" style="23"/>
  </cols>
  <sheetData>
    <row r="1" spans="1:15" ht="21.75" customHeight="1">
      <c r="A1" s="111" t="s">
        <v>83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2.75" customHeight="1">
      <c r="A2" s="118">
        <v>41868</v>
      </c>
      <c r="B2" s="118"/>
      <c r="C2" s="118"/>
      <c r="D2" s="119"/>
      <c r="E2" s="119"/>
      <c r="F2" s="25"/>
      <c r="G2" s="25"/>
      <c r="H2" s="25"/>
      <c r="I2" s="25"/>
      <c r="J2" s="25"/>
      <c r="K2" s="120" t="s">
        <v>36</v>
      </c>
      <c r="L2" s="121"/>
      <c r="M2" s="121"/>
      <c r="N2" s="121"/>
      <c r="O2" s="24"/>
    </row>
    <row r="3" spans="1:15" ht="13.5" customHeight="1">
      <c r="A3" s="122" t="s">
        <v>84</v>
      </c>
      <c r="B3" s="122"/>
      <c r="C3" s="122"/>
      <c r="D3" s="123"/>
      <c r="E3" s="123"/>
      <c r="F3" s="123"/>
      <c r="G3" s="123"/>
      <c r="H3" s="123"/>
      <c r="I3" s="123"/>
      <c r="J3" s="123"/>
      <c r="K3" s="112" t="s">
        <v>745</v>
      </c>
      <c r="L3" s="113"/>
      <c r="M3" s="113"/>
      <c r="N3" s="113"/>
      <c r="O3" s="25"/>
    </row>
    <row r="4" spans="1:15" ht="5.25" customHeight="1" thickBot="1"/>
    <row r="5" spans="1:15" ht="12" customHeight="1">
      <c r="A5" s="114" t="s">
        <v>30</v>
      </c>
      <c r="B5" s="115"/>
      <c r="C5" s="32">
        <v>1</v>
      </c>
      <c r="D5" s="33" t="s">
        <v>31</v>
      </c>
      <c r="E5" s="32">
        <v>2</v>
      </c>
      <c r="F5" s="33" t="s">
        <v>31</v>
      </c>
      <c r="G5" s="32">
        <v>3</v>
      </c>
      <c r="H5" s="33" t="s">
        <v>31</v>
      </c>
      <c r="I5" s="32">
        <v>4</v>
      </c>
      <c r="J5" s="33" t="s">
        <v>31</v>
      </c>
      <c r="K5" s="32">
        <v>5</v>
      </c>
      <c r="L5" s="33" t="s">
        <v>31</v>
      </c>
      <c r="M5" s="32">
        <v>6</v>
      </c>
      <c r="N5" s="62" t="s">
        <v>31</v>
      </c>
      <c r="O5" s="61"/>
    </row>
    <row r="6" spans="1:15" ht="12" customHeight="1">
      <c r="A6" s="116"/>
      <c r="B6" s="117"/>
      <c r="C6" s="34" t="s">
        <v>1</v>
      </c>
      <c r="D6" s="35" t="s">
        <v>22</v>
      </c>
      <c r="E6" s="34" t="s">
        <v>1</v>
      </c>
      <c r="F6" s="35" t="s">
        <v>22</v>
      </c>
      <c r="G6" s="34" t="s">
        <v>1</v>
      </c>
      <c r="H6" s="35" t="s">
        <v>22</v>
      </c>
      <c r="I6" s="34" t="s">
        <v>1</v>
      </c>
      <c r="J6" s="35" t="s">
        <v>22</v>
      </c>
      <c r="K6" s="34" t="s">
        <v>1</v>
      </c>
      <c r="L6" s="35" t="s">
        <v>22</v>
      </c>
      <c r="M6" s="34" t="s">
        <v>1</v>
      </c>
      <c r="N6" s="63" t="s">
        <v>22</v>
      </c>
      <c r="O6" s="27"/>
    </row>
    <row r="7" spans="1:15" ht="12" customHeight="1">
      <c r="A7" s="116"/>
      <c r="B7" s="117"/>
      <c r="C7" s="36" t="s">
        <v>2</v>
      </c>
      <c r="D7" s="37" t="s">
        <v>23</v>
      </c>
      <c r="E7" s="36" t="s">
        <v>2</v>
      </c>
      <c r="F7" s="37" t="s">
        <v>23</v>
      </c>
      <c r="G7" s="36" t="s">
        <v>2</v>
      </c>
      <c r="H7" s="37" t="s">
        <v>23</v>
      </c>
      <c r="I7" s="36" t="s">
        <v>2</v>
      </c>
      <c r="J7" s="37" t="s">
        <v>23</v>
      </c>
      <c r="K7" s="36" t="s">
        <v>2</v>
      </c>
      <c r="L7" s="37" t="s">
        <v>23</v>
      </c>
      <c r="M7" s="36" t="s">
        <v>2</v>
      </c>
      <c r="N7" s="64" t="s">
        <v>23</v>
      </c>
      <c r="O7" s="28"/>
    </row>
    <row r="8" spans="1:15" ht="12" customHeight="1">
      <c r="A8" s="94" t="s">
        <v>32</v>
      </c>
      <c r="B8" s="108" t="s">
        <v>38</v>
      </c>
      <c r="C8" s="38" t="str">
        <f>LOOKUP(C$5,'100m'!$L$14:$L$19,'100m'!$O$14:'100m'!$O$19)</f>
        <v>今井　美香帆</v>
      </c>
      <c r="D8" s="39">
        <f>LOOKUP(C$5,'100m'!$L$14:$L$19,'100m'!$R$14:'100m'!$R$19)</f>
        <v>13.14</v>
      </c>
      <c r="E8" s="38" t="str">
        <f>LOOKUP(E5,'100m'!$L$14:$L$19,'100m'!$O$14:'100m'!$O$19)</f>
        <v>福井 織央莉</v>
      </c>
      <c r="F8" s="39">
        <f>LOOKUP(E5,'100m'!$L$14:$L$19,'100m'!$R$14:'100m'!$R$19)</f>
        <v>13.43</v>
      </c>
      <c r="G8" s="38" t="str">
        <f>LOOKUP(G5,'100m'!$L$14:$L$19,'100m'!$O$14:'100m'!$O$19)</f>
        <v>細野　舞香</v>
      </c>
      <c r="H8" s="39">
        <f>LOOKUP(G5,'100m'!$L$14:$L$19,'100m'!$R$14:'100m'!$R$19)</f>
        <v>13.49</v>
      </c>
      <c r="I8" s="38" t="str">
        <f>LOOKUP(I5,'100m'!$L$14:$L$19,'100m'!$O$14:'100m'!$O$19)</f>
        <v>若林 佑衣</v>
      </c>
      <c r="J8" s="39">
        <f>LOOKUP(I5,'100m'!$L$14:$L$19,'100m'!$R$14:'100m'!$R$19)</f>
        <v>13.74</v>
      </c>
      <c r="K8" s="38" t="str">
        <f>LOOKUP(K5,'100m'!$L$14:$L$19,'100m'!$O$14:'100m'!$O$19)</f>
        <v>福田　景子</v>
      </c>
      <c r="L8" s="39">
        <f>LOOKUP(K5,'100m'!$L$14:$L$19,'100m'!$R$14:'100m'!$R$19)</f>
        <v>13.86</v>
      </c>
      <c r="M8" s="38" t="str">
        <f>LOOKUP(M5,'100m'!$L$14:$L$19,'100m'!$O$14:'100m'!$O$19)</f>
        <v>吉成　祐子</v>
      </c>
      <c r="N8" s="65">
        <f>LOOKUP(M5,'100m'!$L$14:$L$19,'100m'!$R$14:'100m'!$R$19)</f>
        <v>14</v>
      </c>
      <c r="O8" s="27">
        <v>7</v>
      </c>
    </row>
    <row r="9" spans="1:15" ht="12" customHeight="1">
      <c r="A9" s="95"/>
      <c r="B9" s="100"/>
      <c r="C9" s="42" t="str">
        <f>LOOKUP(C$5,'100m'!$L$14:$L$19,'100m'!$Q$14:'100m'!$Q$19)</f>
        <v>江東区</v>
      </c>
      <c r="D9" s="41">
        <f>LOOKUP(C$5,'100m'!$L$14:$L$19,'100m'!$S$14:'100m'!$S$19)</f>
        <v>-2</v>
      </c>
      <c r="E9" s="40" t="str">
        <f>LOOKUP(E5,'100m'!$L$14:$L$19,'100m'!$Q$14:'100m'!$Q$19)</f>
        <v>足立区</v>
      </c>
      <c r="F9" s="41">
        <f>LOOKUP(E5,'100m'!$L$14:$L$19,'100m'!$S$14:'100m'!$S$19)</f>
        <v>-2</v>
      </c>
      <c r="G9" s="40" t="str">
        <f>LOOKUP(G5,'100m'!$L$14:$L$19,'100m'!$Q$14:'100m'!$Q$19)</f>
        <v>江戸川区</v>
      </c>
      <c r="H9" s="41">
        <f>LOOKUP(G5,'100m'!$L$14:$L$19,'100m'!$S$14:'100m'!$S$19)</f>
        <v>-2</v>
      </c>
      <c r="I9" s="40" t="str">
        <f>LOOKUP(I5,'100m'!$L$14:$L$19,'100m'!$Q$14:'100m'!$Q$19)</f>
        <v>葛飾区</v>
      </c>
      <c r="J9" s="41">
        <f>LOOKUP(I5,'100m'!$L$14:$L$19,'100m'!$S$14:'100m'!$S$19)</f>
        <v>-2</v>
      </c>
      <c r="K9" s="40" t="str">
        <f>LOOKUP(K5,'100m'!$L$14:$L$19,'100m'!$Q$14:'100m'!$Q$19)</f>
        <v>江東区</v>
      </c>
      <c r="L9" s="41">
        <f>LOOKUP(K5,'100m'!$L$14:$L$19,'100m'!$S$14:'100m'!$S$19)</f>
        <v>-2</v>
      </c>
      <c r="M9" s="40" t="str">
        <f>LOOKUP(M5,'100m'!$L$14:$L$19,'100m'!$Q$14:'100m'!$Q$19)</f>
        <v>江戸川区</v>
      </c>
      <c r="N9" s="66">
        <f>LOOKUP(M5,'100m'!$L$14:$L$19,'100m'!$S$14:'100m'!$S$19)</f>
        <v>-2</v>
      </c>
      <c r="O9" s="29">
        <v>7</v>
      </c>
    </row>
    <row r="10" spans="1:15" ht="12" customHeight="1">
      <c r="A10" s="95"/>
      <c r="B10" s="97" t="s">
        <v>39</v>
      </c>
      <c r="C10" s="43" t="str">
        <f>LOOKUP(C$5,'200m'!$L$14:$L$19,'200m'!$O$14:$O$19)</f>
        <v>野口　裕香里</v>
      </c>
      <c r="D10" s="44">
        <f>LOOKUP(C$5,'200m'!$L$14:$L$19,'200m'!$R$14:$R$19)</f>
        <v>26.17</v>
      </c>
      <c r="E10" s="43" t="str">
        <f>LOOKUP(E$5,'200m'!$L$14:$L$19,'200m'!$O$14:$O$19)</f>
        <v>國井 咲子</v>
      </c>
      <c r="F10" s="44">
        <f>LOOKUP(E$5,'200m'!$L$14:$L$19,'200m'!$R$14:$R$19)</f>
        <v>26.54</v>
      </c>
      <c r="G10" s="43" t="str">
        <f>LOOKUP(G$5,'200m'!$L$14:$L$19,'200m'!$O$14:$O$19)</f>
        <v>真部　　夏</v>
      </c>
      <c r="H10" s="44">
        <f>LOOKUP(G$5,'200m'!$L$14:$L$19,'200m'!$R$14:$R$19)</f>
        <v>26.74</v>
      </c>
      <c r="I10" s="43" t="str">
        <f>LOOKUP(I$5,'200m'!$L$14:$L$19,'200m'!$O$14:$O$19)</f>
        <v>寺嶋 瑞季</v>
      </c>
      <c r="J10" s="44">
        <f>LOOKUP(I$5,'200m'!$L$14:$L$19,'200m'!$R$14:$R$19)</f>
        <v>27.98</v>
      </c>
      <c r="K10" s="43" t="str">
        <f>LOOKUP(K$5,'200m'!$L$14:$L$19,'200m'!$O$14:$O$19)</f>
        <v>浅川　結衣</v>
      </c>
      <c r="L10" s="44">
        <f>LOOKUP(K$5,'200m'!$L$14:$L$19,'200m'!$R$14:$R$19)</f>
        <v>28.54</v>
      </c>
      <c r="M10" s="43" t="str">
        <f>LOOKUP(M$5,'200m'!$L$14:$L$19,'200m'!$O$14:$O$19)</f>
        <v>山形　　直</v>
      </c>
      <c r="N10" s="70">
        <f>LOOKUP(M$5,'200m'!$L$14:$L$19,'200m'!$R$14:$R$19)</f>
        <v>28.87</v>
      </c>
      <c r="O10" s="30">
        <v>7</v>
      </c>
    </row>
    <row r="11" spans="1:15" ht="12" customHeight="1">
      <c r="A11" s="95"/>
      <c r="B11" s="98"/>
      <c r="C11" s="40" t="str">
        <f>LOOKUP(C$5,'200m'!$L$14:$L$19,'200m'!$Q$14:$Q$19)</f>
        <v>江東区</v>
      </c>
      <c r="D11" s="45">
        <f>LOOKUP(C$5,'100m'!$L$14:$L$19,'100m'!$S$14:'100m'!$S$19)</f>
        <v>-2</v>
      </c>
      <c r="E11" s="40" t="str">
        <f>LOOKUP(E$5,'200m'!$L$14:$L$19,'200m'!$Q$14:$Q$19)</f>
        <v>足立区</v>
      </c>
      <c r="F11" s="45">
        <f>LOOKUP(E$5,'100m'!$L$14:$L$19,'100m'!$S$14:'100m'!$S$19)</f>
        <v>-2</v>
      </c>
      <c r="G11" s="40" t="str">
        <f>LOOKUP(G$5,'200m'!$L$14:$L$19,'200m'!$Q$14:$Q$19)</f>
        <v>葛飾区</v>
      </c>
      <c r="H11" s="45">
        <f>LOOKUP(G$5,'100m'!$L$14:$L$19,'100m'!$S$14:'100m'!$S$19)</f>
        <v>-2</v>
      </c>
      <c r="I11" s="40" t="str">
        <f>LOOKUP(I$5,'200m'!$L$14:$L$19,'200m'!$Q$14:$Q$19)</f>
        <v>足立区</v>
      </c>
      <c r="J11" s="45">
        <f>LOOKUP(I$5,'100m'!$L$14:$L$19,'100m'!$S$14:'100m'!$S$19)</f>
        <v>-2</v>
      </c>
      <c r="K11" s="40" t="str">
        <f>LOOKUP(K$5,'200m'!$L$14:$L$19,'200m'!$Q$14:$Q$19)</f>
        <v>江戸川区</v>
      </c>
      <c r="L11" s="45">
        <f>LOOKUP(K$5,'100m'!$L$14:$L$19,'100m'!$S$14:'100m'!$S$19)</f>
        <v>-2</v>
      </c>
      <c r="M11" s="40" t="str">
        <f>LOOKUP(M$5,'200m'!$L$14:$L$19,'200m'!$Q$14:$Q$19)</f>
        <v>葛飾区</v>
      </c>
      <c r="N11" s="67">
        <f>LOOKUP(M$5,'100m'!$L$14:$L$19,'100m'!$S$14:'100m'!$S$19)</f>
        <v>-2</v>
      </c>
      <c r="O11" s="31">
        <v>7</v>
      </c>
    </row>
    <row r="12" spans="1:15" ht="12" customHeight="1">
      <c r="A12" s="95"/>
      <c r="B12" s="99" t="s">
        <v>40</v>
      </c>
      <c r="C12" s="43" t="str">
        <f>LOOKUP(C$5,'400m'!$L$14:$L$19,'400m'!$O$14:$O$19)</f>
        <v>渡辺　綾</v>
      </c>
      <c r="D12" s="44" t="str">
        <f>LOOKUP(C$5,'400m'!$L$14:$L$19,'400m'!$R$14:$R$19)</f>
        <v xml:space="preserve"> 1:00.08</v>
      </c>
      <c r="E12" s="43" t="str">
        <f>LOOKUP(E$5,'400m'!$L$14:$L$19,'400m'!$O$14:$O$19)</f>
        <v>遠藤　希</v>
      </c>
      <c r="F12" s="44" t="str">
        <f>LOOKUP(E$5,'400m'!$L$14:$L$19,'400m'!$R$14:$R$19)</f>
        <v xml:space="preserve"> 1:00.44</v>
      </c>
      <c r="G12" s="43" t="str">
        <f>LOOKUP(G$5,'400m'!$L$14:$L$19,'400m'!$O$14:$O$19)</f>
        <v>上野　奈津美</v>
      </c>
      <c r="H12" s="44" t="str">
        <f>LOOKUP(G$5,'400m'!$L$14:$L$19,'400m'!$R$14:$R$19)</f>
        <v xml:space="preserve"> 1:05.45</v>
      </c>
      <c r="I12" s="43" t="str">
        <f>LOOKUP(I$5,'400m'!$L$14:$L$19,'400m'!$O$14:$O$19)</f>
        <v>森下　友加里</v>
      </c>
      <c r="J12" s="44" t="str">
        <f>LOOKUP(I$5,'400m'!$L$14:$L$19,'400m'!$R$14:$R$19)</f>
        <v xml:space="preserve"> 1:06.31</v>
      </c>
      <c r="K12" s="43" t="str">
        <f>LOOKUP(K$5,'400m'!$L$14:$L$19,'400m'!$O$14:$O$19)</f>
        <v>杉田　莉子</v>
      </c>
      <c r="L12" s="44" t="str">
        <f>LOOKUP(K$5,'400m'!$L$14:$L$19,'400m'!$R$14:$R$19)</f>
        <v xml:space="preserve"> 1:06.57</v>
      </c>
      <c r="M12" s="43" t="str">
        <f>LOOKUP(M$5,'400m'!$L$14:$L$19,'400m'!$O$14:$O$19)</f>
        <v>小嶋　美晴</v>
      </c>
      <c r="N12" s="70" t="str">
        <f>LOOKUP(M$5,'400m'!$L$14:$L$19,'400m'!$R$14:$R$19)</f>
        <v xml:space="preserve"> 1:07.06</v>
      </c>
      <c r="O12" s="29">
        <v>7</v>
      </c>
    </row>
    <row r="13" spans="1:15" ht="12" customHeight="1">
      <c r="A13" s="95"/>
      <c r="B13" s="100"/>
      <c r="C13" s="40" t="str">
        <f>LOOKUP(C$5,'400m'!$L$14:$L$19,'400m'!$Q$14:$Q$19)</f>
        <v>足立区</v>
      </c>
      <c r="D13" s="55" t="s">
        <v>44</v>
      </c>
      <c r="E13" s="40" t="str">
        <f>LOOKUP(E$5,'400m'!$L$14:$L$19,'400m'!$Q$14:$Q$19)</f>
        <v>足立区</v>
      </c>
      <c r="F13" s="55" t="s">
        <v>44</v>
      </c>
      <c r="G13" s="40" t="str">
        <f>LOOKUP(G$5,'400m'!$L$14:$L$19,'400m'!$Q$14:$Q$19)</f>
        <v>江戸川区</v>
      </c>
      <c r="H13" s="55" t="s">
        <v>43</v>
      </c>
      <c r="I13" s="40" t="str">
        <f>LOOKUP(I$5,'400m'!$L$14:$L$19,'400m'!$Q$14:$Q$19)</f>
        <v>江東区</v>
      </c>
      <c r="J13" s="55" t="s">
        <v>43</v>
      </c>
      <c r="K13" s="40" t="str">
        <f>LOOKUP(K$5,'400m'!$L$14:$L$19,'400m'!$Q$14:$Q$19)</f>
        <v>江戸川区</v>
      </c>
      <c r="L13" s="55" t="s">
        <v>43</v>
      </c>
      <c r="M13" s="40" t="str">
        <f>LOOKUP(M$5,'400m'!$L$14:$L$19,'400m'!$Q$14:$Q$19)</f>
        <v>葛飾区</v>
      </c>
      <c r="N13" s="68" t="s">
        <v>43</v>
      </c>
      <c r="O13" s="29">
        <v>7</v>
      </c>
    </row>
    <row r="14" spans="1:15" ht="12" customHeight="1">
      <c r="A14" s="95"/>
      <c r="B14" s="97" t="s">
        <v>41</v>
      </c>
      <c r="C14" s="43" t="str">
        <f>LOOKUP(C$5,'800m'!$B$3:$B$8,'800m'!$E$3:$E$8)</f>
        <v>高橋　美帆</v>
      </c>
      <c r="D14" s="56" t="str">
        <f>LOOKUP(C$5,'800m'!$B$3:$B$8,'800m'!$H$3:$H$8)</f>
        <v xml:space="preserve"> 2:13.09</v>
      </c>
      <c r="E14" s="43" t="str">
        <f>LOOKUP(E$5,'800m'!$B$3:$B$8,'800m'!$E$3:$E$8)</f>
        <v>五十嵐 恋</v>
      </c>
      <c r="F14" s="56" t="str">
        <f>LOOKUP(E$5,'800m'!$B$3:$B$8,'800m'!$H$3:$H$8)</f>
        <v xml:space="preserve"> 2:13.15</v>
      </c>
      <c r="G14" s="43" t="str">
        <f>LOOKUP(G$5,'800m'!$B$3:$B$8,'800m'!$E$3:$E$8)</f>
        <v>杉田久瑠美</v>
      </c>
      <c r="H14" s="56" t="str">
        <f>LOOKUP(G$5,'800m'!$B$3:$B$8,'800m'!$H$3:$H$8)</f>
        <v xml:space="preserve"> 2:26.36</v>
      </c>
      <c r="I14" s="43" t="str">
        <f>LOOKUP(I$5,'800m'!$B$3:$B$8,'800m'!$E$3:$E$8)</f>
        <v>増山　真奈</v>
      </c>
      <c r="J14" s="56" t="str">
        <f>LOOKUP(I$5,'800m'!$B$3:$B$8,'800m'!$H$3:$H$8)</f>
        <v xml:space="preserve"> 2:28.30</v>
      </c>
      <c r="K14" s="43" t="str">
        <f>LOOKUP(K$5,'800m'!$B$3:$B$8,'800m'!$E$3:$E$8)</f>
        <v>山﨑　有栖</v>
      </c>
      <c r="L14" s="56" t="str">
        <f>LOOKUP(K$5,'800m'!$B$3:$B$8,'800m'!$H$3:$H$8)</f>
        <v xml:space="preserve"> 2:33.35</v>
      </c>
      <c r="M14" s="43" t="str">
        <f>LOOKUP(M$5,'800m'!$B$3:$B$8,'800m'!$E$3:$E$8)</f>
        <v>山﨑　莉奈</v>
      </c>
      <c r="N14" s="69" t="str">
        <f>LOOKUP(M$5,'800m'!$B$3:$B$8,'800m'!$H$3:$H$8)</f>
        <v xml:space="preserve"> 2:38.02</v>
      </c>
      <c r="O14" s="30">
        <v>7</v>
      </c>
    </row>
    <row r="15" spans="1:15" ht="12" customHeight="1">
      <c r="A15" s="95"/>
      <c r="B15" s="98"/>
      <c r="C15" s="40" t="str">
        <f>LOOKUP(C$5,'800m'!$B$3:$B$8,'800m'!$G$3:$G$8)</f>
        <v>江東区</v>
      </c>
      <c r="D15" s="55" t="s">
        <v>44</v>
      </c>
      <c r="E15" s="40" t="str">
        <f>LOOKUP(E$5,'800m'!$B$3:$B$8,'800m'!$G$3:$G$8)</f>
        <v>足立区</v>
      </c>
      <c r="F15" s="55" t="s">
        <v>44</v>
      </c>
      <c r="G15" s="40" t="str">
        <f>LOOKUP(G$5,'800m'!$B$3:$B$8,'800m'!$G$3:$G$8)</f>
        <v>葛飾区</v>
      </c>
      <c r="H15" s="55" t="s">
        <v>44</v>
      </c>
      <c r="I15" s="40" t="str">
        <f>LOOKUP(I$5,'800m'!$B$3:$B$8,'800m'!$G$3:$G$8)</f>
        <v>葛飾区</v>
      </c>
      <c r="J15" s="55" t="s">
        <v>44</v>
      </c>
      <c r="K15" s="40" t="str">
        <f>LOOKUP(K$5,'800m'!$B$3:$B$8,'800m'!$G$3:$G$8)</f>
        <v>墨田区</v>
      </c>
      <c r="L15" s="55" t="s">
        <v>44</v>
      </c>
      <c r="M15" s="40" t="str">
        <f>LOOKUP(M$5,'800m'!$B$3:$B$8,'800m'!$G$3:$G$8)</f>
        <v>江戸川区</v>
      </c>
      <c r="N15" s="68" t="s">
        <v>44</v>
      </c>
      <c r="O15" s="31">
        <v>7</v>
      </c>
    </row>
    <row r="16" spans="1:15" ht="12" customHeight="1">
      <c r="A16" s="95"/>
      <c r="B16" s="97" t="s">
        <v>47</v>
      </c>
      <c r="C16" s="43" t="str">
        <f>LOOKUP(C$5,'3000m'!$B$3:$B$8,'3000m'!$E$3:$E$8)</f>
        <v>田中 清子</v>
      </c>
      <c r="D16" s="56" t="str">
        <f>LOOKUP(C$5,'3000m'!$B$3:$B$8,'3000m'!$H$3:$H$8)</f>
        <v>10.30.45</v>
      </c>
      <c r="E16" s="43" t="str">
        <f>LOOKUP(E$5,'3000m'!$B$3:$B$8,'3000m'!$E$3:$E$8)</f>
        <v>田中 真子</v>
      </c>
      <c r="F16" s="56" t="str">
        <f>LOOKUP(E$5,'3000m'!$B$3:$B$8,'3000m'!$H$3:$H$8)</f>
        <v>10.33.59</v>
      </c>
      <c r="G16" s="43" t="str">
        <f>LOOKUP(G$5,'3000m'!$B$3:$B$8,'3000m'!$E$3:$E$8)</f>
        <v>篠原　杏子</v>
      </c>
      <c r="H16" s="56" t="str">
        <f>LOOKUP(G$5,'3000m'!$B$3:$B$8,'3000m'!$H$3:$H$8)</f>
        <v>10.33.76</v>
      </c>
      <c r="I16" s="43" t="str">
        <f>LOOKUP(I$5,'3000m'!$B$3:$B$8,'3000m'!$E$3:$E$8)</f>
        <v>五日市　莉歩</v>
      </c>
      <c r="J16" s="56" t="str">
        <f>LOOKUP(I$5,'3000m'!$B$3:$B$8,'3000m'!$H$3:$H$8)</f>
        <v>10.44.55</v>
      </c>
      <c r="K16" s="43" t="str">
        <f>LOOKUP(K$5,'3000m'!$B$3:$B$8,'3000m'!$E$3:$E$8)</f>
        <v>恒本　風亜</v>
      </c>
      <c r="L16" s="56" t="str">
        <f>LOOKUP(K$5,'3000m'!$B$3:$B$8,'3000m'!$H$3:$H$8)</f>
        <v>10.56.61</v>
      </c>
      <c r="M16" s="43" t="str">
        <f>LOOKUP(M$5,'3000m'!$B$3:$B$8,'3000m'!$E$3:$E$8)</f>
        <v>長岡　美奈</v>
      </c>
      <c r="N16" s="69" t="str">
        <f>LOOKUP(M$5,'3000m'!$B$3:$B$8,'3000m'!$H$3:$H$8)</f>
        <v>11.08.24</v>
      </c>
      <c r="O16" s="30">
        <v>7</v>
      </c>
    </row>
    <row r="17" spans="1:15" ht="12" customHeight="1">
      <c r="A17" s="95"/>
      <c r="B17" s="98"/>
      <c r="C17" s="40" t="str">
        <f>LOOKUP(C$5,'3000m'!$B$3:$B$8,'3000m'!$G$3:$G$8)</f>
        <v>足立区</v>
      </c>
      <c r="D17" s="55" t="s">
        <v>44</v>
      </c>
      <c r="E17" s="40" t="str">
        <f>LOOKUP(E$5,'3000m'!$B$3:$B$8,'3000m'!$G$3:$G$8)</f>
        <v>足立区</v>
      </c>
      <c r="F17" s="55" t="s">
        <v>44</v>
      </c>
      <c r="G17" s="40" t="str">
        <f>LOOKUP(G$5,'3000m'!$B$3:$B$8,'3000m'!$G$3:$G$8)</f>
        <v>江東区</v>
      </c>
      <c r="H17" s="55" t="s">
        <v>44</v>
      </c>
      <c r="I17" s="40" t="str">
        <f>LOOKUP(I$5,'3000m'!$B$3:$B$8,'3000m'!$G$3:$G$8)</f>
        <v>江東区</v>
      </c>
      <c r="J17" s="55" t="s">
        <v>44</v>
      </c>
      <c r="K17" s="40" t="str">
        <f>LOOKUP(K$5,'3000m'!$B$3:$B$8,'3000m'!$G$3:$G$8)</f>
        <v>江戸川区</v>
      </c>
      <c r="L17" s="55" t="s">
        <v>44</v>
      </c>
      <c r="M17" s="40" t="str">
        <f>LOOKUP(M$5,'3000m'!$B$3:$B$8,'3000m'!$G$3:$G$8)</f>
        <v>墨田区</v>
      </c>
      <c r="N17" s="68" t="s">
        <v>44</v>
      </c>
      <c r="O17" s="31">
        <v>7</v>
      </c>
    </row>
    <row r="18" spans="1:15" ht="12" customHeight="1">
      <c r="A18" s="95"/>
      <c r="B18" s="97" t="s">
        <v>42</v>
      </c>
      <c r="C18" s="43" t="str">
        <f>LOOKUP(C$5,リレー!$B$3:$B$8,リレー!$G$3:$G$8)</f>
        <v>江東区</v>
      </c>
      <c r="D18" s="109">
        <f>LOOKUP(C$5,リレー!$B$3:$B$8,リレー!$H$3:$H$8)</f>
        <v>49.63</v>
      </c>
      <c r="E18" s="43" t="str">
        <f>LOOKUP(E$5,リレー!$B$3:$B$8,リレー!$G$3:$G$8)</f>
        <v>足立区</v>
      </c>
      <c r="F18" s="109">
        <f>LOOKUP(E$5,リレー!$B$3:$B$8,リレー!$H$3:$H$8)</f>
        <v>51.03</v>
      </c>
      <c r="G18" s="43" t="str">
        <f>LOOKUP(G$5,リレー!$B$3:$B$8,リレー!$G$3:$G$8)</f>
        <v>江戸川区</v>
      </c>
      <c r="H18" s="109">
        <f>LOOKUP(G$5,リレー!$B$3:$B$8,リレー!$H$3:$H$8)</f>
        <v>51.71</v>
      </c>
      <c r="I18" s="43" t="str">
        <f>LOOKUP(I$5,リレー!$B$3:$B$8,リレー!$G$3:$G$8)</f>
        <v>葛飾区</v>
      </c>
      <c r="J18" s="109">
        <f>LOOKUP(I$5,リレー!$B$3:$B$8,リレー!$H$3:$H$8)</f>
        <v>52.93</v>
      </c>
      <c r="K18" s="43" t="str">
        <f>LOOKUP(K$5,リレー!$B$3:$B$8,リレー!$G$3:$G$8)</f>
        <v>墨田区</v>
      </c>
      <c r="L18" s="109">
        <f>LOOKUP(K$5,リレー!$B$3:$B$8,リレー!$H$3:$H$8)</f>
        <v>55.12</v>
      </c>
      <c r="M18" s="42"/>
      <c r="N18" s="91"/>
      <c r="O18" s="29">
        <v>7</v>
      </c>
    </row>
    <row r="19" spans="1:15" ht="12" customHeight="1">
      <c r="A19" s="95"/>
      <c r="B19" s="101"/>
      <c r="C19" s="42" t="str">
        <f>リレー!E11</f>
        <v>小久保　夏花</v>
      </c>
      <c r="D19" s="110"/>
      <c r="E19" s="42" t="str">
        <f>リレー!E15</f>
        <v>鈴木 夢桜</v>
      </c>
      <c r="F19" s="110"/>
      <c r="G19" s="42" t="str">
        <f>リレー!E19</f>
        <v>浅川　結衣</v>
      </c>
      <c r="H19" s="110"/>
      <c r="I19" s="42" t="str">
        <f>リレー!E23</f>
        <v>山形　　直</v>
      </c>
      <c r="J19" s="110"/>
      <c r="K19" s="42" t="str">
        <f>リレー!E27</f>
        <v>山﨑　有栖</v>
      </c>
      <c r="L19" s="110"/>
      <c r="M19" s="42"/>
      <c r="N19" s="92"/>
      <c r="O19" s="29"/>
    </row>
    <row r="20" spans="1:15" ht="12" customHeight="1">
      <c r="A20" s="95"/>
      <c r="B20" s="101"/>
      <c r="C20" s="42" t="str">
        <f>リレー!E12</f>
        <v>野口　裕香里</v>
      </c>
      <c r="D20" s="110"/>
      <c r="E20" s="42" t="str">
        <f>リレー!E16</f>
        <v>福井 織央莉</v>
      </c>
      <c r="F20" s="110"/>
      <c r="G20" s="42" t="str">
        <f>リレー!E20</f>
        <v>吉成　祐子</v>
      </c>
      <c r="H20" s="110"/>
      <c r="I20" s="42" t="str">
        <f>リレー!E24</f>
        <v>若林 佑衣</v>
      </c>
      <c r="J20" s="110"/>
      <c r="K20" s="42" t="str">
        <f>リレー!E28</f>
        <v>菊地　朝美</v>
      </c>
      <c r="L20" s="110"/>
      <c r="M20" s="42"/>
      <c r="N20" s="92"/>
      <c r="O20" s="29"/>
    </row>
    <row r="21" spans="1:15" ht="12" customHeight="1">
      <c r="A21" s="95"/>
      <c r="B21" s="101"/>
      <c r="C21" s="42" t="str">
        <f>リレー!E13</f>
        <v>福田　景子</v>
      </c>
      <c r="D21" s="110"/>
      <c r="E21" s="42" t="str">
        <f>リレー!E17</f>
        <v>渡辺　綾</v>
      </c>
      <c r="F21" s="110"/>
      <c r="G21" s="42" t="str">
        <f>リレー!E21</f>
        <v>浅川　結衣</v>
      </c>
      <c r="H21" s="110"/>
      <c r="I21" s="42" t="str">
        <f>リレー!E25</f>
        <v>石塚　涼花</v>
      </c>
      <c r="J21" s="110"/>
      <c r="K21" s="42" t="str">
        <f>リレー!E29</f>
        <v>鈴木　有笑</v>
      </c>
      <c r="L21" s="110"/>
      <c r="M21" s="42"/>
      <c r="N21" s="92"/>
      <c r="O21" s="29"/>
    </row>
    <row r="22" spans="1:15" ht="12" customHeight="1">
      <c r="A22" s="95"/>
      <c r="B22" s="100"/>
      <c r="C22" s="42" t="str">
        <f>リレー!E14</f>
        <v>今井　美香帆</v>
      </c>
      <c r="D22" s="110"/>
      <c r="E22" s="42" t="str">
        <f>リレー!E18</f>
        <v>國井 咲子</v>
      </c>
      <c r="F22" s="110"/>
      <c r="G22" s="42" t="str">
        <f>リレー!E22</f>
        <v>細野　舞香</v>
      </c>
      <c r="H22" s="110"/>
      <c r="I22" s="42" t="str">
        <f>リレー!E26</f>
        <v>真部　　夏</v>
      </c>
      <c r="J22" s="110"/>
      <c r="K22" s="42" t="str">
        <f>リレー!E30</f>
        <v>岩上　怜奈</v>
      </c>
      <c r="L22" s="110"/>
      <c r="M22" s="42"/>
      <c r="N22" s="92"/>
      <c r="O22" s="29">
        <v>7</v>
      </c>
    </row>
    <row r="23" spans="1:15" ht="12" customHeight="1">
      <c r="A23" s="95"/>
      <c r="B23" s="106" t="s">
        <v>33</v>
      </c>
      <c r="C23" s="43" t="str">
        <f>LOOKUP(C$5,高跳!$B$3:$B$8,高跳!$E$3:$E$8)</f>
        <v>楠　芽衣</v>
      </c>
      <c r="D23" s="56" t="str">
        <f>LOOKUP(C$5,高跳!$B$3:$B$8,高跳!$H$3:$H$8)</f>
        <v>1m68</v>
      </c>
      <c r="E23" s="43" t="str">
        <f>LOOKUP(E$5,高跳!$B$3:$B$8,高跳!$E$3:$E$8)</f>
        <v>阪田　覇日</v>
      </c>
      <c r="F23" s="56" t="str">
        <f>LOOKUP(E$5,高跳!$B$3:$B$8,高跳!$H$3:$H$8)</f>
        <v>1m56</v>
      </c>
      <c r="G23" s="43" t="str">
        <f>LOOKUP(G$5,高跳!$B$3:$B$8,高跳!$E$3:$E$8)</f>
        <v>渡部　しずか</v>
      </c>
      <c r="H23" s="56" t="str">
        <f>LOOKUP(G$5,高跳!$B$3:$B$8,高跳!$H$3:$H$8)</f>
        <v>1m53</v>
      </c>
      <c r="I23" s="43" t="str">
        <f>LOOKUP(I$5,高跳!$B$3:$B$8,高跳!$E$3:$E$8)</f>
        <v>谷田貝　亜美</v>
      </c>
      <c r="J23" s="56" t="str">
        <f>LOOKUP(I$5,高跳!$B$3:$B$8,高跳!$H$3:$H$8)</f>
        <v>1m50</v>
      </c>
      <c r="K23" s="43" t="str">
        <f>LOOKUP(K$5,高跳!$B$3:$B$8,高跳!$E$3:$E$8)</f>
        <v>小林　萌々</v>
      </c>
      <c r="L23" s="56" t="str">
        <f>LOOKUP(K$5,高跳!$B$3:$B$8,高跳!$H$3:$H$8)</f>
        <v>1m45</v>
      </c>
      <c r="M23" s="43" t="str">
        <f>LOOKUP(M$5,高跳!$B$3:$B$8,高跳!$E$3:$E$8)</f>
        <v>山田 真理子</v>
      </c>
      <c r="N23" s="69" t="str">
        <f>LOOKUP(M$5,高跳!$B$3:$B$8,高跳!$H$3:$H$8)</f>
        <v>1m40</v>
      </c>
      <c r="O23" s="29"/>
    </row>
    <row r="24" spans="1:15" ht="12" customHeight="1">
      <c r="A24" s="95"/>
      <c r="B24" s="103"/>
      <c r="C24" s="40" t="str">
        <f>LOOKUP(C$5,高跳!$B$3:$B$8,高跳!$G$3:$G$8)</f>
        <v>江東区</v>
      </c>
      <c r="D24" s="55" t="s">
        <v>44</v>
      </c>
      <c r="E24" s="40" t="str">
        <f>LOOKUP(E$5,高跳!$B$3:$B$8,高跳!$G$3:$G$8)</f>
        <v>江戸川区</v>
      </c>
      <c r="F24" s="55" t="s">
        <v>44</v>
      </c>
      <c r="G24" s="40" t="str">
        <f>LOOKUP(G$5,高跳!$B$3:$B$8,高跳!$G$3:$G$8)</f>
        <v>江東区</v>
      </c>
      <c r="H24" s="55" t="s">
        <v>44</v>
      </c>
      <c r="I24" s="40" t="str">
        <f>LOOKUP(I$5,高跳!$B$3:$B$8,高跳!$G$3:$G$8)</f>
        <v>江戸川区</v>
      </c>
      <c r="J24" s="55" t="s">
        <v>44</v>
      </c>
      <c r="K24" s="40" t="str">
        <f>LOOKUP(K$5,高跳!$B$3:$B$8,高跳!$G$3:$G$8)</f>
        <v>葛飾区</v>
      </c>
      <c r="L24" s="55" t="s">
        <v>44</v>
      </c>
      <c r="M24" s="40" t="str">
        <f>LOOKUP(M$5,高跳!$B$3:$B$8,高跳!$G$3:$G$8)</f>
        <v>足立区</v>
      </c>
      <c r="N24" s="68" t="s">
        <v>44</v>
      </c>
      <c r="O24" s="29"/>
    </row>
    <row r="25" spans="1:15" ht="12" customHeight="1">
      <c r="A25" s="95"/>
      <c r="B25" s="106" t="s">
        <v>34</v>
      </c>
      <c r="C25" s="43" t="str">
        <f>LOOKUP(C$5,幅跳!$B$3:$B$8,幅跳!$E$3:$E$8)</f>
        <v>石原　萌香</v>
      </c>
      <c r="D25" s="56" t="str">
        <f>LOOKUP(C$5,幅跳!$B$3:$B$8,幅跳!$H$3:$H$8)</f>
        <v>5m08</v>
      </c>
      <c r="E25" s="43" t="str">
        <f>LOOKUP(E$5,幅跳!$B$3:$B$8,幅跳!$E$3:$E$8)</f>
        <v>國分　春菜</v>
      </c>
      <c r="F25" s="56" t="str">
        <f>LOOKUP(E$5,幅跳!$B$3:$B$8,幅跳!$H$3:$H$8)</f>
        <v>5m02</v>
      </c>
      <c r="G25" s="43" t="str">
        <f>LOOKUP(G$5,幅跳!$B$3:$B$8,幅跳!$E$3:$E$8)</f>
        <v>花島　万智</v>
      </c>
      <c r="H25" s="56" t="str">
        <f>LOOKUP(G$5,幅跳!$B$3:$B$8,幅跳!$H$3:$H$8)</f>
        <v>4m68</v>
      </c>
      <c r="I25" s="43" t="str">
        <f>LOOKUP(I$5,幅跳!$B$3:$B$8,幅跳!$E$3:$E$8)</f>
        <v>中條 里香</v>
      </c>
      <c r="J25" s="56" t="str">
        <f>LOOKUP(I$5,幅跳!$B$3:$B$8,幅跳!$H$3:$H$8)</f>
        <v>4m53</v>
      </c>
      <c r="K25" s="43" t="str">
        <f>LOOKUP(K$5,幅跳!$B$3:$B$8,幅跳!$E$3:$E$8)</f>
        <v>鈴木　天海</v>
      </c>
      <c r="L25" s="56" t="str">
        <f>LOOKUP(K$5,幅跳!$B$3:$B$8,幅跳!$H$3:$H$8)</f>
        <v>4m49</v>
      </c>
      <c r="M25" s="43" t="str">
        <f>LOOKUP(M$5,幅跳!$B$3:$B$8,幅跳!$E$3:$E$8)</f>
        <v>今村　彩</v>
      </c>
      <c r="N25" s="69" t="str">
        <f>LOOKUP(M$5,幅跳!$B$3:$B$8,幅跳!$H$3:$H$8)</f>
        <v>4m37</v>
      </c>
      <c r="O25" s="29"/>
    </row>
    <row r="26" spans="1:15" ht="12" customHeight="1">
      <c r="A26" s="95"/>
      <c r="B26" s="103"/>
      <c r="C26" s="40" t="str">
        <f>LOOKUP(C$5,幅跳!$B$3:$B$8,幅跳!$G$3:$G$8)</f>
        <v>江東区</v>
      </c>
      <c r="D26" s="55">
        <f>LOOKUP(C$5,幅跳!$B$3:$B$8,幅跳!$I$3:$I$8)</f>
        <v>0.7</v>
      </c>
      <c r="E26" s="40" t="str">
        <f>LOOKUP(E$5,幅跳!$B$3:$B$8,幅跳!$G$3:$G$8)</f>
        <v>江東区</v>
      </c>
      <c r="F26" s="55">
        <f>LOOKUP(E$5,幅跳!$B$3:$B$8,幅跳!$I$3:$I$8)</f>
        <v>-0.4</v>
      </c>
      <c r="G26" s="40" t="str">
        <f>LOOKUP(G$5,幅跳!$B$3:$B$8,幅跳!$G$3:$G$8)</f>
        <v>江戸川区</v>
      </c>
      <c r="H26" s="55">
        <f>LOOKUP(G$5,幅跳!$B$3:$B$8,幅跳!$I$3:$I$8)</f>
        <v>1.2</v>
      </c>
      <c r="I26" s="40" t="str">
        <f>LOOKUP(I$5,幅跳!$B$3:$B$8,幅跳!$G$3:$G$8)</f>
        <v>足立区</v>
      </c>
      <c r="J26" s="55">
        <f>LOOKUP(I$5,幅跳!$B$3:$B$8,幅跳!$I$3:$I$8)</f>
        <v>-0.1</v>
      </c>
      <c r="K26" s="40" t="str">
        <f>LOOKUP(K$5,幅跳!$B$3:$B$8,幅跳!$G$3:$G$8)</f>
        <v>江戸川区</v>
      </c>
      <c r="L26" s="55">
        <f>LOOKUP(K$5,幅跳!$B$3:$B$8,幅跳!$I$3:$I$8)</f>
        <v>-0.5</v>
      </c>
      <c r="M26" s="40" t="str">
        <f>LOOKUP(M$5,幅跳!$B$3:$B$8,幅跳!$G$3:$G$8)</f>
        <v>足立区</v>
      </c>
      <c r="N26" s="68">
        <f>LOOKUP(M$5,幅跳!$B$3:$B$8,幅跳!$I$3:$I$8)</f>
        <v>-0.1</v>
      </c>
      <c r="O26" s="29"/>
    </row>
    <row r="27" spans="1:15" ht="12" customHeight="1">
      <c r="A27" s="95"/>
      <c r="B27" s="107" t="s">
        <v>35</v>
      </c>
      <c r="C27" s="43" t="str">
        <f>LOOKUP(C$5,砲丸!$B$3:$B$8,砲丸!$E$3:$E$8)</f>
        <v>藤井　理子</v>
      </c>
      <c r="D27" s="56" t="str">
        <f>LOOKUP(C$5,砲丸!$B$3:$B$8,砲丸!$H$3:$H$8)</f>
        <v>10m23</v>
      </c>
      <c r="E27" s="43" t="str">
        <f>LOOKUP(E$5,砲丸!$B$3:$B$8,砲丸!$E$3:$E$8)</f>
        <v>新崎　美深</v>
      </c>
      <c r="F27" s="56" t="str">
        <f>LOOKUP(E$5,砲丸!$B$3:$B$8,砲丸!$H$3:$H$8)</f>
        <v>9m97</v>
      </c>
      <c r="G27" s="43" t="str">
        <f>LOOKUP(G$5,砲丸!$B$3:$B$8,砲丸!$E$3:$E$8)</f>
        <v>武末　優</v>
      </c>
      <c r="H27" s="56" t="str">
        <f>LOOKUP(G$5,砲丸!$B$3:$B$8,砲丸!$H$3:$H$8)</f>
        <v>9m50</v>
      </c>
      <c r="I27" s="43" t="str">
        <f>LOOKUP(I$5,砲丸!$B$3:$B$8,砲丸!$E$3:$E$8)</f>
        <v>小川　陽子</v>
      </c>
      <c r="J27" s="56" t="str">
        <f>LOOKUP(I$5,砲丸!$B$3:$B$8,砲丸!$H$3:$H$8)</f>
        <v>9m01</v>
      </c>
      <c r="K27" s="43" t="str">
        <f>LOOKUP(K$5,砲丸!$B$3:$B$8,砲丸!$E$3:$E$8)</f>
        <v>穴澤 瑠伽</v>
      </c>
      <c r="L27" s="56" t="str">
        <f>LOOKUP(K$5,砲丸!$B$3:$B$8,砲丸!$H$3:$H$8)</f>
        <v>8m63</v>
      </c>
      <c r="M27" s="43" t="str">
        <f>LOOKUP(M$5,砲丸!$B$3:$B$8,砲丸!$E$3:$E$8)</f>
        <v>芝原　杏季</v>
      </c>
      <c r="N27" s="69" t="str">
        <f>LOOKUP(M$5,砲丸!$B$3:$B$8,砲丸!$H$3:$H$8)</f>
        <v>8m50</v>
      </c>
      <c r="O27" s="29"/>
    </row>
    <row r="28" spans="1:15" ht="12" customHeight="1">
      <c r="A28" s="95"/>
      <c r="B28" s="102"/>
      <c r="C28" s="46" t="str">
        <f>LOOKUP(C$5,砲丸!$B$3:$B$8,砲丸!$G$3:$G$8)</f>
        <v>江戸川区</v>
      </c>
      <c r="D28" s="57" t="s">
        <v>44</v>
      </c>
      <c r="E28" s="46" t="str">
        <f>LOOKUP(E$5,砲丸!$B$3:$B$8,砲丸!$G$3:$G$8)</f>
        <v>江戸川区</v>
      </c>
      <c r="F28" s="57" t="s">
        <v>44</v>
      </c>
      <c r="G28" s="46" t="str">
        <f>LOOKUP(G$5,砲丸!$B$3:$B$8,砲丸!$G$3:$G$8)</f>
        <v>江東区</v>
      </c>
      <c r="H28" s="57" t="s">
        <v>44</v>
      </c>
      <c r="I28" s="46" t="str">
        <f>LOOKUP(I$5,砲丸!$B$3:$B$8,砲丸!$G$3:$G$8)</f>
        <v>墨田区</v>
      </c>
      <c r="J28" s="57" t="s">
        <v>44</v>
      </c>
      <c r="K28" s="46" t="str">
        <f>LOOKUP(K$5,砲丸!$B$3:$B$8,砲丸!$G$3:$G$8)</f>
        <v>足立区</v>
      </c>
      <c r="L28" s="57" t="s">
        <v>44</v>
      </c>
      <c r="M28" s="46" t="str">
        <f>LOOKUP(M$5,砲丸!$B$3:$B$8,砲丸!$G$3:$G$8)</f>
        <v>葛飾区</v>
      </c>
      <c r="N28" s="71" t="s">
        <v>44</v>
      </c>
      <c r="O28" s="29"/>
    </row>
    <row r="29" spans="1:15" ht="12" customHeight="1">
      <c r="A29" s="94" t="s">
        <v>37</v>
      </c>
      <c r="B29" s="102" t="s">
        <v>38</v>
      </c>
      <c r="C29" s="38" t="str">
        <f>LOOKUP(C$5,'100m'!$L$14:$L$19,'100m'!$AI$14:'100m'!$AI$19)</f>
        <v>西田　晴香</v>
      </c>
      <c r="D29" s="39">
        <f>LOOKUP(C$5,'100m'!$L$14:$L$19,'100m'!$AL$14:'100m'!$AL$19)</f>
        <v>13.14</v>
      </c>
      <c r="E29" s="38" t="str">
        <f>LOOKUP(E$5,'100m'!$L$14:$L$19,'100m'!$AI$14:'100m'!$AI$19)</f>
        <v>金子　真那美</v>
      </c>
      <c r="F29" s="39">
        <f>LOOKUP(E$5,'100m'!$L$14:$L$19,'100m'!$AL$14:'100m'!$AL$19)</f>
        <v>13.23</v>
      </c>
      <c r="G29" s="38" t="str">
        <f>LOOKUP(G$5,'100m'!$L$14:$L$19,'100m'!$AI$14:'100m'!$AI$19)</f>
        <v>才野 彩夏</v>
      </c>
      <c r="H29" s="39">
        <f>LOOKUP(G$5,'100m'!$L$14:$L$19,'100m'!$AL$14:'100m'!$AL$19)</f>
        <v>13.4</v>
      </c>
      <c r="I29" s="38" t="str">
        <f>LOOKUP(I$5,'100m'!$L$14:$L$19,'100m'!$AI$14:'100m'!$AI$19)</f>
        <v>高橋　ひびき</v>
      </c>
      <c r="J29" s="39">
        <f>LOOKUP(I$5,'100m'!$L$14:$L$19,'100m'!$AL$14:'100m'!$AL$19)</f>
        <v>13.58</v>
      </c>
      <c r="K29" s="38" t="str">
        <f>LOOKUP(K$5,'100m'!$L$14:$L$19,'100m'!$AI$14:'100m'!$AI$19)</f>
        <v>原　里沙</v>
      </c>
      <c r="L29" s="39">
        <f>LOOKUP(K$5,'100m'!$L$14:$L$19,'100m'!$AL$14:'100m'!$AL$19)</f>
        <v>13.69</v>
      </c>
      <c r="M29" s="38" t="str">
        <f>LOOKUP(M$5,'100m'!$L$14:$L$19,'100m'!$AI$14:'100m'!$AI$19)</f>
        <v>遠藤 夕佳</v>
      </c>
      <c r="N29" s="65" t="str">
        <f>LOOKUP(M$5,'100m'!$L$14:$L$19,'100m'!$AL$14:'100m'!$AL$19)</f>
        <v>DNS</v>
      </c>
      <c r="O29" s="30"/>
    </row>
    <row r="30" spans="1:15" ht="12" customHeight="1">
      <c r="A30" s="95"/>
      <c r="B30" s="103"/>
      <c r="C30" s="42" t="str">
        <f>LOOKUP(C$5,'100m'!$L$14:$L$19,'100m'!$AK$14:'100m'!$AK$19)</f>
        <v>江東区</v>
      </c>
      <c r="D30" s="41">
        <f>LOOKUP(C$5,'100m'!$L$14:$L$19,'100m'!$AM$14:'100m'!$AM$19)</f>
        <v>0.3</v>
      </c>
      <c r="E30" s="42" t="str">
        <f>LOOKUP(E$5,'100m'!$L$14:$L$19,'100m'!$AK$14:'100m'!$AK$19)</f>
        <v>江戸川区</v>
      </c>
      <c r="F30" s="41">
        <f>LOOKUP(E$5,'100m'!$L$14:$L$19,'100m'!$AM$14:'100m'!$AM$19)</f>
        <v>0.3</v>
      </c>
      <c r="G30" s="42" t="str">
        <f>LOOKUP(G$5,'100m'!$L$14:$L$19,'100m'!$AK$14:'100m'!$AK$19)</f>
        <v>足立区</v>
      </c>
      <c r="H30" s="41">
        <f>LOOKUP(G$5,'100m'!$L$14:$L$19,'100m'!$AM$14:'100m'!$AM$19)</f>
        <v>0.3</v>
      </c>
      <c r="I30" s="42" t="str">
        <f>LOOKUP(I$5,'100m'!$L$14:$L$19,'100m'!$AK$14:'100m'!$AK$19)</f>
        <v>葛飾区</v>
      </c>
      <c r="J30" s="41">
        <f>LOOKUP(I$5,'100m'!$L$14:$L$19,'100m'!$AM$14:'100m'!$AM$19)</f>
        <v>0.3</v>
      </c>
      <c r="K30" s="42" t="str">
        <f>LOOKUP(K$5,'100m'!$L$14:$L$19,'100m'!$AK$14:'100m'!$AK$19)</f>
        <v>江東区</v>
      </c>
      <c r="L30" s="41">
        <f>LOOKUP(K$5,'100m'!$L$14:$L$19,'100m'!$AM$14:'100m'!$AM$19)</f>
        <v>0.3</v>
      </c>
      <c r="M30" s="42" t="str">
        <f>LOOKUP(M$5,'100m'!$L$14:$L$19,'100m'!$AK$14:'100m'!$AK$19)</f>
        <v>足立区</v>
      </c>
      <c r="N30" s="66">
        <f>LOOKUP(M$5,'100m'!$L$14:$L$19,'100m'!$AM$14:'100m'!$AM$19)</f>
        <v>0</v>
      </c>
      <c r="O30" s="31"/>
    </row>
    <row r="31" spans="1:15" ht="12" customHeight="1">
      <c r="A31" s="95"/>
      <c r="B31" s="97" t="s">
        <v>45</v>
      </c>
      <c r="C31" s="43" t="str">
        <f>LOOKUP(C$5,'100m'!$L$14:$L$19,'200m'!$AI$14:'200m'!$AI$19)</f>
        <v>川本 芽依</v>
      </c>
      <c r="D31" s="58">
        <f>LOOKUP(C$5,'100m'!$L$14:$L$19,'200m'!$AL$14:'200m'!$AL$19)</f>
        <v>26.72</v>
      </c>
      <c r="E31" s="43" t="str">
        <f>LOOKUP(E$5,'100m'!$L$14:$L$19,'200m'!$AI$14:'200m'!$AI$19)</f>
        <v>秋葉　璃奈</v>
      </c>
      <c r="F31" s="58">
        <f>LOOKUP(E$5,'100m'!$L$14:$L$19,'200m'!$AL$14:'200m'!$AL$19)</f>
        <v>27.51</v>
      </c>
      <c r="G31" s="43" t="str">
        <f>LOOKUP(G$5,'100m'!$L$14:$L$19,'200m'!$AI$14:'200m'!$AI$19)</f>
        <v>野崎　江梨香</v>
      </c>
      <c r="H31" s="58">
        <f>LOOKUP(G$5,'100m'!$L$14:$L$19,'200m'!$AL$14:'200m'!$AL$19)</f>
        <v>27.64</v>
      </c>
      <c r="I31" s="43" t="str">
        <f>LOOKUP(I$5,'100m'!$L$14:$L$19,'200m'!$AI$14:'200m'!$AI$19)</f>
        <v>河合ひかる</v>
      </c>
      <c r="J31" s="58">
        <f>LOOKUP(I$5,'100m'!$L$14:$L$19,'200m'!$AL$14:'200m'!$AL$19)</f>
        <v>28.07</v>
      </c>
      <c r="K31" s="43" t="str">
        <f>LOOKUP(K$5,'100m'!$L$14:$L$19,'200m'!$AI$14:'200m'!$AI$19)</f>
        <v>佐々木　明日翔</v>
      </c>
      <c r="L31" s="58">
        <f>LOOKUP(K$5,'100m'!$L$14:$L$19,'200m'!$AL$14:'200m'!$AL$19)</f>
        <v>28.12</v>
      </c>
      <c r="M31" s="43" t="str">
        <f>LOOKUP(M$5,'100m'!$L$14:$L$19,'200m'!$AI$14:'200m'!$AI$19)</f>
        <v>山森　菜々子</v>
      </c>
      <c r="N31" s="70">
        <f>LOOKUP(M$5,'100m'!$L$14:$L$19,'200m'!$AL$14:'200m'!$AL$19)</f>
        <v>28.33</v>
      </c>
      <c r="O31" s="29"/>
    </row>
    <row r="32" spans="1:15" ht="12" customHeight="1">
      <c r="A32" s="95"/>
      <c r="B32" s="98"/>
      <c r="C32" s="40" t="str">
        <f>LOOKUP(C$5,'100m'!$L$14:$L$19,'200m'!$AK$14:'200m'!$AK$19)</f>
        <v>足立区</v>
      </c>
      <c r="D32" s="45">
        <f>LOOKUP(C$5,'100m'!$L$14:$L$19,'200m'!$AM$14:'200m'!$AM$19)</f>
        <v>0.6</v>
      </c>
      <c r="E32" s="40" t="str">
        <f>LOOKUP(E$5,'100m'!$L$14:$L$19,'200m'!$AK$14:'200m'!$AK$19)</f>
        <v>江戸川区</v>
      </c>
      <c r="F32" s="45">
        <f>LOOKUP(E$5,'100m'!$L$14:$L$19,'200m'!$AM$14:'200m'!$AM$19)</f>
        <v>0.6</v>
      </c>
      <c r="G32" s="40" t="str">
        <f>LOOKUP(G$5,'100m'!$L$14:$L$19,'200m'!$AK$14:'200m'!$AK$19)</f>
        <v>江東区</v>
      </c>
      <c r="H32" s="45">
        <f>LOOKUP(G$5,'100m'!$L$14:$L$19,'200m'!$AM$14:'200m'!$AM$19)</f>
        <v>0.6</v>
      </c>
      <c r="I32" s="40" t="str">
        <f>LOOKUP(I$5,'100m'!$L$14:$L$19,'200m'!$AK$14:'200m'!$AK$19)</f>
        <v>足立区</v>
      </c>
      <c r="J32" s="45">
        <f>LOOKUP(I$5,'100m'!$L$14:$L$19,'200m'!$AM$14:'200m'!$AM$19)</f>
        <v>0.6</v>
      </c>
      <c r="K32" s="40" t="str">
        <f>LOOKUP(K$5,'100m'!$L$14:$L$19,'200m'!$AK$14:'200m'!$AK$19)</f>
        <v>江東区</v>
      </c>
      <c r="L32" s="45">
        <f>LOOKUP(K$5,'100m'!$L$14:$L$19,'200m'!$AM$14:'200m'!$AM$19)</f>
        <v>0.6</v>
      </c>
      <c r="M32" s="40" t="str">
        <f>LOOKUP(M$5,'100m'!$L$14:$L$19,'200m'!$AK$14:'200m'!$AK$19)</f>
        <v>江戸川区</v>
      </c>
      <c r="N32" s="67">
        <f>LOOKUP(M$5,'100m'!$L$14:$L$19,'200m'!$AM$14:'200m'!$AM$19)</f>
        <v>0.6</v>
      </c>
      <c r="O32" s="29"/>
    </row>
    <row r="33" spans="1:15" ht="12" customHeight="1">
      <c r="A33" s="95"/>
      <c r="B33" s="99" t="s">
        <v>46</v>
      </c>
      <c r="C33" s="43" t="str">
        <f>LOOKUP(C$5,'800m'!$B$3:$B$8,'800m'!$O$3:$O$8)</f>
        <v>田口 綾乃</v>
      </c>
      <c r="D33" s="56" t="str">
        <f>LOOKUP(C$5,'800m'!$B$3:$B$8,'800m'!$R$3:$R$8)</f>
        <v xml:space="preserve"> 2:19.73</v>
      </c>
      <c r="E33" s="43" t="str">
        <f>LOOKUP(E$5,'800m'!$B$3:$B$8,'800m'!$O$3:$O$8)</f>
        <v>長谷川絢音</v>
      </c>
      <c r="F33" s="56" t="str">
        <f>LOOKUP(E$5,'800m'!$B$3:$B$8,'800m'!$R$3:$R$8)</f>
        <v xml:space="preserve"> 2:21.61</v>
      </c>
      <c r="G33" s="43" t="str">
        <f>LOOKUP(G$5,'800m'!$B$3:$B$8,'800m'!$O$3:$O$8)</f>
        <v>纐纈　久美子</v>
      </c>
      <c r="H33" s="56" t="str">
        <f>LOOKUP(G$5,'800m'!$B$3:$B$8,'800m'!$R$3:$R$8)</f>
        <v xml:space="preserve"> 2:21.87</v>
      </c>
      <c r="I33" s="43" t="str">
        <f>LOOKUP(I$5,'800m'!$B$3:$B$8,'800m'!$O$3:$O$8)</f>
        <v>石塚 あかり</v>
      </c>
      <c r="J33" s="56" t="str">
        <f>LOOKUP(I$5,'800m'!$B$3:$B$8,'800m'!$R$3:$R$8)</f>
        <v xml:space="preserve"> 2:24.72</v>
      </c>
      <c r="K33" s="43" t="str">
        <f>LOOKUP(K$5,'800m'!$B$3:$B$8,'800m'!$O$3:$O$8)</f>
        <v>森田 千遼</v>
      </c>
      <c r="L33" s="56" t="str">
        <f>LOOKUP(K$5,'800m'!$B$3:$B$8,'800m'!$R$3:$R$8)</f>
        <v xml:space="preserve"> 2:25.57</v>
      </c>
      <c r="M33" s="43" t="str">
        <f>LOOKUP(M$5,'800m'!$B$3:$B$8,'800m'!$O$3:$O$8)</f>
        <v>久留　千乃</v>
      </c>
      <c r="N33" s="69" t="str">
        <f>LOOKUP(M$5,'800m'!$B$3:$B$8,'800m'!$R$3:$R$8)</f>
        <v xml:space="preserve"> 2:26.25</v>
      </c>
      <c r="O33" s="29"/>
    </row>
    <row r="34" spans="1:15" ht="12" customHeight="1">
      <c r="A34" s="95"/>
      <c r="B34" s="100"/>
      <c r="C34" s="40" t="str">
        <f>LOOKUP(C$5,'800m'!$B$3:$B$8,'800m'!$Q$3:$Q$8)</f>
        <v>足立区</v>
      </c>
      <c r="D34" s="55" t="s">
        <v>44</v>
      </c>
      <c r="E34" s="40" t="str">
        <f>LOOKUP(E$5,'800m'!$B$3:$B$8,'800m'!$Q$3:$Q$8)</f>
        <v>足立区</v>
      </c>
      <c r="F34" s="55" t="s">
        <v>44</v>
      </c>
      <c r="G34" s="40" t="str">
        <f>LOOKUP(G$5,'800m'!$B$3:$B$8,'800m'!$Q$3:$Q$8)</f>
        <v>江戸川区</v>
      </c>
      <c r="H34" s="55" t="s">
        <v>44</v>
      </c>
      <c r="I34" s="40" t="str">
        <f>LOOKUP(I$5,'800m'!$B$3:$B$8,'800m'!$Q$3:$Q$8)</f>
        <v>葛飾区</v>
      </c>
      <c r="J34" s="55" t="s">
        <v>44</v>
      </c>
      <c r="K34" s="40" t="str">
        <f>LOOKUP(K$5,'800m'!$B$3:$B$8,'800m'!$Q$3:$Q$8)</f>
        <v>葛飾区</v>
      </c>
      <c r="L34" s="55" t="s">
        <v>44</v>
      </c>
      <c r="M34" s="40" t="str">
        <f>LOOKUP(M$5,'800m'!$B$3:$B$8,'800m'!$Q$3:$Q$8)</f>
        <v>江戸川区</v>
      </c>
      <c r="N34" s="68" t="s">
        <v>44</v>
      </c>
      <c r="O34" s="29"/>
    </row>
    <row r="35" spans="1:15" ht="12" customHeight="1">
      <c r="A35" s="95"/>
      <c r="B35" s="97" t="s">
        <v>42</v>
      </c>
      <c r="C35" s="43" t="str">
        <f>LOOKUP(C$5,リレー!$B$3:$B$8,リレー!$Q$3:$Q$8)</f>
        <v>足立区</v>
      </c>
      <c r="D35" s="88">
        <f>LOOKUP(C$5,リレー!$B$3:$B$8,リレー!$R$3:$R$8)</f>
        <v>51.2</v>
      </c>
      <c r="E35" s="43" t="str">
        <f>LOOKUP(E$5,リレー!$B$3:$B$8,リレー!$Q$3:$Q$8)</f>
        <v>江東区</v>
      </c>
      <c r="F35" s="88">
        <f>LOOKUP(E$5,リレー!$B$3:$B$8,リレー!$R$3:$R$8)</f>
        <v>51.25</v>
      </c>
      <c r="G35" s="43" t="str">
        <f>LOOKUP(G$5,リレー!$B$3:$B$8,リレー!$Q$3:$Q$8)</f>
        <v>江戸川区</v>
      </c>
      <c r="H35" s="88">
        <f>LOOKUP(G$5,リレー!$B$3:$B$8,リレー!$R$3:$R$8)</f>
        <v>51.4</v>
      </c>
      <c r="I35" s="43" t="str">
        <f>LOOKUP(I$5,リレー!$B$3:$B$8,リレー!$Q$3:$Q$8)</f>
        <v>葛飾区</v>
      </c>
      <c r="J35" s="88">
        <f>LOOKUP(I$5,リレー!$B$3:$B$8,リレー!$R$3:$R$8)</f>
        <v>53.2</v>
      </c>
      <c r="K35" s="43" t="str">
        <f>LOOKUP(K$5,リレー!$B$3:$B$8,リレー!$Q$3:$Q$8)</f>
        <v>墨田区</v>
      </c>
      <c r="L35" s="88">
        <f>LOOKUP(K$5,リレー!$B$3:$B$8,リレー!$R$3:$R$8)</f>
        <v>55.68</v>
      </c>
      <c r="M35" s="43"/>
      <c r="N35" s="91"/>
      <c r="O35" s="29"/>
    </row>
    <row r="36" spans="1:15" ht="12" customHeight="1">
      <c r="A36" s="95"/>
      <c r="B36" s="101"/>
      <c r="C36" s="42" t="str">
        <f>リレー!O11</f>
        <v>石井 明花</v>
      </c>
      <c r="D36" s="89"/>
      <c r="E36" s="42" t="str">
        <f>リレー!O15</f>
        <v>原　里沙</v>
      </c>
      <c r="F36" s="89"/>
      <c r="G36" s="42" t="str">
        <f>リレー!O19</f>
        <v>椎名　瞳</v>
      </c>
      <c r="H36" s="89"/>
      <c r="I36" s="42" t="str">
        <f>リレー!O23</f>
        <v>武藤　歌音</v>
      </c>
      <c r="J36" s="89"/>
      <c r="K36" s="42" t="str">
        <f>リレー!O27</f>
        <v>石原アストゥリッド　</v>
      </c>
      <c r="L36" s="89"/>
      <c r="M36" s="42"/>
      <c r="N36" s="92"/>
      <c r="O36" s="29"/>
    </row>
    <row r="37" spans="1:15" ht="12" customHeight="1">
      <c r="A37" s="95"/>
      <c r="B37" s="101"/>
      <c r="C37" s="42" t="str">
        <f>リレー!O12</f>
        <v>河合ひかる</v>
      </c>
      <c r="D37" s="89"/>
      <c r="E37" s="42" t="str">
        <f>リレー!O16</f>
        <v>野崎　江梨香</v>
      </c>
      <c r="F37" s="89"/>
      <c r="G37" s="42" t="str">
        <f>リレー!O20</f>
        <v>金子　真那美</v>
      </c>
      <c r="H37" s="89"/>
      <c r="I37" s="42" t="str">
        <f>リレー!O24</f>
        <v>田中　愛美</v>
      </c>
      <c r="J37" s="89"/>
      <c r="K37" s="42" t="str">
        <f>リレー!O28</f>
        <v>橋本　伊代</v>
      </c>
      <c r="L37" s="89"/>
      <c r="M37" s="42"/>
      <c r="N37" s="92"/>
      <c r="O37" s="29"/>
    </row>
    <row r="38" spans="1:15" ht="12" customHeight="1">
      <c r="A38" s="95"/>
      <c r="B38" s="101"/>
      <c r="C38" s="42" t="str">
        <f>リレー!O13</f>
        <v>才野 彩夏</v>
      </c>
      <c r="D38" s="89"/>
      <c r="E38" s="42" t="str">
        <f>リレー!O17</f>
        <v>佐々木　明日翔</v>
      </c>
      <c r="F38" s="89"/>
      <c r="G38" s="42" t="str">
        <f>リレー!O21</f>
        <v>山森　菜々子</v>
      </c>
      <c r="H38" s="89"/>
      <c r="I38" s="42" t="str">
        <f>リレー!O25</f>
        <v>本田　美緒</v>
      </c>
      <c r="J38" s="89"/>
      <c r="K38" s="42" t="str">
        <f>リレー!O29</f>
        <v>永関　杏南</v>
      </c>
      <c r="L38" s="89"/>
      <c r="M38" s="42"/>
      <c r="N38" s="92"/>
      <c r="O38" s="29"/>
    </row>
    <row r="39" spans="1:15" ht="12" customHeight="1">
      <c r="A39" s="95"/>
      <c r="B39" s="98"/>
      <c r="C39" s="40" t="str">
        <f>リレー!O14</f>
        <v>川本 芽依</v>
      </c>
      <c r="D39" s="90"/>
      <c r="E39" s="40" t="str">
        <f>リレー!O18</f>
        <v>西田　晴香</v>
      </c>
      <c r="F39" s="90"/>
      <c r="G39" s="40" t="str">
        <f>リレー!O22</f>
        <v>秋葉　璃奈</v>
      </c>
      <c r="H39" s="90"/>
      <c r="I39" s="40" t="str">
        <f>リレー!O26</f>
        <v>高橋　ひびき</v>
      </c>
      <c r="J39" s="90"/>
      <c r="K39" s="40" t="str">
        <f>リレー!O30</f>
        <v>神谷　柚衣</v>
      </c>
      <c r="L39" s="90"/>
      <c r="M39" s="40"/>
      <c r="N39" s="93"/>
      <c r="O39" s="29"/>
    </row>
    <row r="40" spans="1:15" ht="12" customHeight="1">
      <c r="A40" s="95"/>
      <c r="B40" s="104" t="s">
        <v>34</v>
      </c>
      <c r="C40" s="43" t="str">
        <f>LOOKUP(C$5,幅跳!$B$3:$B$8,幅跳!$O$3:$O$8)</f>
        <v>小西　沙李</v>
      </c>
      <c r="D40" s="56" t="str">
        <f>LOOKUP(C$5,幅跳!$B$3:$B$8,幅跳!$R$3:$R$8)</f>
        <v>5m07</v>
      </c>
      <c r="E40" s="43" t="str">
        <f>LOOKUP(E$5,幅跳!$B$3:$B$8,幅跳!$O$3:$O$8)</f>
        <v>及川 真由</v>
      </c>
      <c r="F40" s="56" t="str">
        <f>LOOKUP(E$5,幅跳!$B$3:$B$8,幅跳!$R$3:$R$8)</f>
        <v>4m93</v>
      </c>
      <c r="G40" s="43" t="str">
        <f>LOOKUP(G$5,幅跳!$B$3:$B$8,幅跳!$O$3:$O$8)</f>
        <v>梅村　夕夏</v>
      </c>
      <c r="H40" s="56" t="str">
        <f>LOOKUP(G$5,幅跳!$B$3:$B$8,幅跳!$R$3:$R$8)</f>
        <v>4m86</v>
      </c>
      <c r="I40" s="43" t="str">
        <f>LOOKUP(I$5,幅跳!$B$3:$B$8,幅跳!$O$3:$O$8)</f>
        <v>高橋　ひびき</v>
      </c>
      <c r="J40" s="56" t="str">
        <f>LOOKUP(I$5,幅跳!$B$3:$B$8,幅跳!$R$3:$R$8)</f>
        <v>4m72</v>
      </c>
      <c r="K40" s="43" t="str">
        <f>LOOKUP(K$5,幅跳!$B$3:$B$8,幅跳!$O$3:$O$8)</f>
        <v>山岸　夢</v>
      </c>
      <c r="L40" s="56" t="str">
        <f>LOOKUP(K$5,幅跳!$B$3:$B$8,幅跳!$R$3:$R$8)</f>
        <v>4m63</v>
      </c>
      <c r="M40" s="43" t="str">
        <f>LOOKUP(M$5,幅跳!$B$3:$B$8,幅跳!$O$3:$O$8)</f>
        <v>境谷　紀穂</v>
      </c>
      <c r="N40" s="69" t="str">
        <f>LOOKUP(M$5,幅跳!$B$3:$B$8,幅跳!$R$3:$R$8)</f>
        <v>4m62</v>
      </c>
      <c r="O40" s="30"/>
    </row>
    <row r="41" spans="1:15" ht="12" customHeight="1" thickBot="1">
      <c r="A41" s="96"/>
      <c r="B41" s="105"/>
      <c r="C41" s="59" t="str">
        <f>LOOKUP(C$5,幅跳!$B$3:$B$8,幅跳!$Q$3:$Q$8)</f>
        <v>江戸川区</v>
      </c>
      <c r="D41" s="60">
        <f>LOOKUP(C$5,幅跳!$B$3:$B$8,幅跳!$S$3:$S$8)</f>
        <v>0.9</v>
      </c>
      <c r="E41" s="59" t="str">
        <f>LOOKUP(E$5,幅跳!$B$3:$B$8,幅跳!$Q$3:$Q$8)</f>
        <v>葛飾区</v>
      </c>
      <c r="F41" s="60">
        <f>LOOKUP(E$5,幅跳!$B$3:$B$8,幅跳!$S$3:$S$8)</f>
        <v>0.1</v>
      </c>
      <c r="G41" s="59" t="str">
        <f>LOOKUP(G$5,幅跳!$B$3:$B$8,幅跳!$Q$3:$Q$8)</f>
        <v>江戸川区</v>
      </c>
      <c r="H41" s="60">
        <f>LOOKUP(G$5,幅跳!$B$3:$B$8,幅跳!$S$3:$S$8)</f>
        <v>1.7</v>
      </c>
      <c r="I41" s="59" t="str">
        <f>LOOKUP(I$5,幅跳!$B$3:$B$8,幅跳!$Q$3:$Q$8)</f>
        <v>葛飾区</v>
      </c>
      <c r="J41" s="60">
        <f>LOOKUP(I$5,幅跳!$B$3:$B$8,幅跳!$S$3:$S$8)</f>
        <v>-0.3</v>
      </c>
      <c r="K41" s="59" t="str">
        <f>LOOKUP(K$5,幅跳!$B$3:$B$8,幅跳!$Q$3:$Q$8)</f>
        <v>江東区</v>
      </c>
      <c r="L41" s="60">
        <f>LOOKUP(K$5,幅跳!$B$3:$B$8,幅跳!$S$3:$S$8)</f>
        <v>0</v>
      </c>
      <c r="M41" s="59" t="str">
        <f>LOOKUP(M$5,幅跳!$B$3:$B$8,幅跳!$Q$3:$Q$8)</f>
        <v>江東区</v>
      </c>
      <c r="N41" s="72">
        <f>LOOKUP(M$5,幅跳!$B$3:$B$8,幅跳!$S$3:$S$8)</f>
        <v>-0.4</v>
      </c>
      <c r="O41" s="31"/>
    </row>
    <row r="42" spans="1:15" ht="6.75" customHeight="1"/>
    <row r="43" spans="1:15" ht="12">
      <c r="I43" s="87" t="s">
        <v>827</v>
      </c>
      <c r="J43" s="87"/>
      <c r="K43" s="87"/>
      <c r="L43" s="87"/>
      <c r="M43" s="87"/>
      <c r="N43" s="87"/>
    </row>
  </sheetData>
  <mergeCells count="36">
    <mergeCell ref="A1:O1"/>
    <mergeCell ref="K3:N3"/>
    <mergeCell ref="A5:B7"/>
    <mergeCell ref="A2:C2"/>
    <mergeCell ref="D2:E2"/>
    <mergeCell ref="K2:N2"/>
    <mergeCell ref="A3:J3"/>
    <mergeCell ref="J18:J22"/>
    <mergeCell ref="L18:L22"/>
    <mergeCell ref="N18:N22"/>
    <mergeCell ref="B18:B22"/>
    <mergeCell ref="D18:D22"/>
    <mergeCell ref="F18:F22"/>
    <mergeCell ref="H18:H22"/>
    <mergeCell ref="A29:A41"/>
    <mergeCell ref="A8:A28"/>
    <mergeCell ref="B31:B32"/>
    <mergeCell ref="B33:B34"/>
    <mergeCell ref="B35:B39"/>
    <mergeCell ref="B29:B30"/>
    <mergeCell ref="B40:B41"/>
    <mergeCell ref="B23:B24"/>
    <mergeCell ref="B25:B26"/>
    <mergeCell ref="B27:B28"/>
    <mergeCell ref="B8:B9"/>
    <mergeCell ref="B10:B11"/>
    <mergeCell ref="B12:B13"/>
    <mergeCell ref="B14:B15"/>
    <mergeCell ref="B16:B17"/>
    <mergeCell ref="I43:N43"/>
    <mergeCell ref="J35:J39"/>
    <mergeCell ref="L35:L39"/>
    <mergeCell ref="N35:N39"/>
    <mergeCell ref="D35:D39"/>
    <mergeCell ref="F35:F39"/>
    <mergeCell ref="H35:H39"/>
  </mergeCells>
  <phoneticPr fontId="1"/>
  <pageMargins left="0.70866141732283472" right="0.70866141732283472" top="0.35" bottom="0.37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workbookViewId="0"/>
  </sheetViews>
  <sheetFormatPr defaultRowHeight="13.5"/>
  <cols>
    <col min="2" max="2" width="14.625" bestFit="1" customWidth="1"/>
  </cols>
  <sheetData>
    <row r="1" spans="1:2">
      <c r="A1" t="s">
        <v>26</v>
      </c>
      <c r="B1" t="s">
        <v>82</v>
      </c>
    </row>
    <row r="2" spans="1:2">
      <c r="A2" t="s">
        <v>25</v>
      </c>
      <c r="B2" s="19">
        <v>41868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1"/>
  <sheetViews>
    <sheetView zoomScale="85" zoomScaleNormal="85" workbookViewId="0">
      <selection sqref="A1:C1"/>
    </sheetView>
  </sheetViews>
  <sheetFormatPr defaultRowHeight="14.25"/>
  <cols>
    <col min="1" max="1" width="6.125" style="9" customWidth="1"/>
    <col min="2" max="3" width="6.375" style="9" customWidth="1"/>
    <col min="4" max="4" width="6.125" style="9" customWidth="1"/>
    <col min="5" max="5" width="13.375" style="9" customWidth="1"/>
    <col min="6" max="6" width="11.125" style="9" customWidth="1"/>
    <col min="7" max="7" width="9.875" style="9" customWidth="1"/>
    <col min="8" max="8" width="9.75" style="9" customWidth="1"/>
    <col min="9" max="9" width="7.625" style="9" customWidth="1"/>
    <col min="10" max="11" width="9" style="9"/>
    <col min="12" max="12" width="8.25" style="9" customWidth="1"/>
    <col min="13" max="14" width="9" style="9"/>
    <col min="15" max="15" width="18.5" style="9" customWidth="1"/>
    <col min="16" max="16" width="15.375" style="9" customWidth="1"/>
    <col min="17" max="29" width="9" style="9"/>
    <col min="30" max="30" width="8" style="9" customWidth="1"/>
    <col min="31" max="16384" width="9" style="9"/>
  </cols>
  <sheetData>
    <row r="1" spans="1:40" ht="24.75" customHeight="1">
      <c r="A1" s="82" t="str">
        <f>備考!$B$1</f>
        <v>第５２回墨東五区陸上大会</v>
      </c>
      <c r="B1" s="83"/>
      <c r="C1" s="84"/>
      <c r="D1" s="80" t="s">
        <v>48</v>
      </c>
      <c r="E1" s="81"/>
      <c r="F1" s="81"/>
      <c r="G1" s="81"/>
      <c r="H1" s="20" t="s">
        <v>27</v>
      </c>
      <c r="I1" s="21" t="s">
        <v>50</v>
      </c>
      <c r="J1" s="22">
        <f>備考!$B$2</f>
        <v>41868</v>
      </c>
      <c r="K1" s="82" t="str">
        <f>備考!$B$1</f>
        <v>第５２回墨東五区陸上大会</v>
      </c>
      <c r="L1" s="83"/>
      <c r="M1" s="84"/>
      <c r="N1" s="80" t="s">
        <v>51</v>
      </c>
      <c r="O1" s="81"/>
      <c r="P1" s="81"/>
      <c r="Q1" s="81"/>
      <c r="R1" s="20" t="s">
        <v>27</v>
      </c>
      <c r="S1" s="21" t="s">
        <v>50</v>
      </c>
      <c r="T1" s="22">
        <f>備考!$B$2</f>
        <v>41868</v>
      </c>
      <c r="U1" s="82" t="str">
        <f>備考!$B$1</f>
        <v>第５２回墨東五区陸上大会</v>
      </c>
      <c r="V1" s="83"/>
      <c r="W1" s="84"/>
      <c r="X1" s="80" t="s">
        <v>53</v>
      </c>
      <c r="Y1" s="81"/>
      <c r="Z1" s="81"/>
      <c r="AA1" s="81"/>
      <c r="AB1" s="20" t="s">
        <v>27</v>
      </c>
      <c r="AC1" s="21" t="s">
        <v>54</v>
      </c>
      <c r="AD1" s="22">
        <f>備考!$B$2</f>
        <v>41868</v>
      </c>
      <c r="AE1" s="82" t="str">
        <f>備考!$B$1</f>
        <v>第５２回墨東五区陸上大会</v>
      </c>
      <c r="AF1" s="83"/>
      <c r="AG1" s="84"/>
      <c r="AH1" s="80" t="s">
        <v>55</v>
      </c>
      <c r="AI1" s="81"/>
      <c r="AJ1" s="81"/>
      <c r="AK1" s="81"/>
      <c r="AL1" s="20" t="s">
        <v>27</v>
      </c>
      <c r="AM1" s="21" t="s">
        <v>54</v>
      </c>
      <c r="AN1" s="22">
        <f>備考!$B$2</f>
        <v>41868</v>
      </c>
    </row>
    <row r="2" spans="1:40" ht="21" customHeight="1">
      <c r="A2" s="18" t="s">
        <v>18</v>
      </c>
      <c r="B2" s="11" t="s">
        <v>21</v>
      </c>
      <c r="C2" s="11" t="s">
        <v>19</v>
      </c>
      <c r="D2" s="11" t="s">
        <v>20</v>
      </c>
      <c r="E2" s="78" t="s">
        <v>1</v>
      </c>
      <c r="F2" s="79"/>
      <c r="G2" s="11" t="s">
        <v>2</v>
      </c>
      <c r="H2" s="11" t="s">
        <v>22</v>
      </c>
      <c r="I2" s="11" t="s">
        <v>23</v>
      </c>
      <c r="J2" s="11" t="s">
        <v>24</v>
      </c>
      <c r="K2" s="18" t="s">
        <v>18</v>
      </c>
      <c r="L2" s="11" t="s">
        <v>21</v>
      </c>
      <c r="M2" s="11" t="s">
        <v>19</v>
      </c>
      <c r="N2" s="11" t="s">
        <v>20</v>
      </c>
      <c r="O2" s="78" t="s">
        <v>1</v>
      </c>
      <c r="P2" s="79"/>
      <c r="Q2" s="11" t="s">
        <v>2</v>
      </c>
      <c r="R2" s="11" t="s">
        <v>22</v>
      </c>
      <c r="S2" s="11" t="s">
        <v>23</v>
      </c>
      <c r="T2" s="11" t="s">
        <v>24</v>
      </c>
      <c r="U2" s="18" t="s">
        <v>18</v>
      </c>
      <c r="V2" s="11" t="s">
        <v>21</v>
      </c>
      <c r="W2" s="11" t="s">
        <v>19</v>
      </c>
      <c r="X2" s="11" t="s">
        <v>20</v>
      </c>
      <c r="Y2" s="78" t="s">
        <v>1</v>
      </c>
      <c r="Z2" s="79"/>
      <c r="AA2" s="11" t="s">
        <v>2</v>
      </c>
      <c r="AB2" s="11" t="s">
        <v>22</v>
      </c>
      <c r="AC2" s="11" t="s">
        <v>23</v>
      </c>
      <c r="AD2" s="11" t="s">
        <v>24</v>
      </c>
      <c r="AE2" s="18" t="s">
        <v>18</v>
      </c>
      <c r="AF2" s="11" t="s">
        <v>21</v>
      </c>
      <c r="AG2" s="11" t="s">
        <v>19</v>
      </c>
      <c r="AH2" s="11" t="s">
        <v>20</v>
      </c>
      <c r="AI2" s="78" t="s">
        <v>1</v>
      </c>
      <c r="AJ2" s="79"/>
      <c r="AK2" s="11" t="s">
        <v>2</v>
      </c>
      <c r="AL2" s="11" t="s">
        <v>22</v>
      </c>
      <c r="AM2" s="11" t="s">
        <v>23</v>
      </c>
      <c r="AN2" s="11" t="s">
        <v>24</v>
      </c>
    </row>
    <row r="3" spans="1:40" ht="21" customHeight="1">
      <c r="A3" s="12">
        <v>1</v>
      </c>
      <c r="B3" s="13">
        <v>1</v>
      </c>
      <c r="C3" s="14">
        <v>7</v>
      </c>
      <c r="D3" s="15">
        <v>238</v>
      </c>
      <c r="E3" s="16" t="str">
        <f>IF(D3="","",LOOKUP(D3,選手名簿!$A$2:$A$451,選手名簿!$B$2:$B$451))</f>
        <v>今井　美香帆</v>
      </c>
      <c r="F3" s="16" t="str">
        <f>IF(D3="","",LOOKUP(D3,選手名簿!$A$2:$A$451,選手名簿!$H$2:$H$451))</f>
        <v>イマイ　ミカホ</v>
      </c>
      <c r="G3" s="16" t="str">
        <f>IF(D3="","",LOOKUP(D3,選手名簿!$A$2:$A$451,選手名簿!$C$2:$C$451))</f>
        <v>江東区</v>
      </c>
      <c r="H3" s="49">
        <v>13.13</v>
      </c>
      <c r="I3" s="53">
        <v>-1.3</v>
      </c>
      <c r="J3" s="9" t="s">
        <v>762</v>
      </c>
      <c r="K3" s="12">
        <v>1</v>
      </c>
      <c r="L3" s="13"/>
      <c r="M3" s="14">
        <v>2</v>
      </c>
      <c r="N3" s="15">
        <v>141</v>
      </c>
      <c r="O3" s="16" t="str">
        <f>IF(N3="","",LOOKUP(N3,選手名簿!$A$2:$A$451,選手名簿!$B$2:$B$451))</f>
        <v>吉成　祐子</v>
      </c>
      <c r="P3" s="16" t="str">
        <f>IF(N3="","",LOOKUP(N3,選手名簿!$A$2:$A$451,選手名簿!$H$2:$H$451))</f>
        <v>ヨシナリ　ユウコ</v>
      </c>
      <c r="Q3" s="16" t="str">
        <f>IF(N3="","",LOOKUP(N3,選手名簿!$A$2:$A$451,選手名簿!$C$2:$C$451))</f>
        <v>江戸川区</v>
      </c>
      <c r="R3" s="49"/>
      <c r="S3" s="53"/>
      <c r="U3" s="12">
        <v>1</v>
      </c>
      <c r="V3" s="13">
        <v>1</v>
      </c>
      <c r="W3" s="14">
        <v>3</v>
      </c>
      <c r="X3" s="15">
        <v>259</v>
      </c>
      <c r="Y3" s="16" t="str">
        <f>IF(X3="","",LOOKUP(X3,選手名簿!$A$2:$A$451,選手名簿!$B$2:$B$451))</f>
        <v>原　里沙</v>
      </c>
      <c r="Z3" s="16" t="str">
        <f>IF(X3="","",LOOKUP(X3,選手名簿!$A$2:$A$451,選手名簿!$H$2:$H$451))</f>
        <v>ハラ　リサ</v>
      </c>
      <c r="AA3" s="16" t="str">
        <f>IF(X3="","",LOOKUP(X3,選手名簿!$A$2:$A$451,選手名簿!$C$2:$C$451))</f>
        <v>江東区</v>
      </c>
      <c r="AB3" s="49">
        <v>13.54</v>
      </c>
      <c r="AC3" s="53">
        <v>-0.5</v>
      </c>
      <c r="AD3" s="9" t="s">
        <v>762</v>
      </c>
      <c r="AE3" s="12">
        <v>1</v>
      </c>
      <c r="AF3" s="13"/>
      <c r="AG3" s="14">
        <v>2</v>
      </c>
      <c r="AH3" s="15">
        <v>337</v>
      </c>
      <c r="AI3" s="16" t="str">
        <f>IF(AH3="","",LOOKUP(AH3,選手名簿!$A$2:$A$451,選手名簿!$B$2:$B$451))</f>
        <v>高橋　ひびき</v>
      </c>
      <c r="AJ3" s="16" t="str">
        <f>IF(AH3="","",LOOKUP(AH3,選手名簿!$A$2:$A$451,選手名簿!$H$2:$H$451))</f>
        <v>ﾀｶﾊｼ　ﾋﾋﾞｷ</v>
      </c>
      <c r="AK3" s="16" t="str">
        <f>IF(AH3="","",LOOKUP(AH3,選手名簿!$A$2:$A$451,選手名簿!$C$2:$C$451))</f>
        <v>葛飾区</v>
      </c>
      <c r="AL3" s="49"/>
      <c r="AM3" s="53"/>
    </row>
    <row r="4" spans="1:40" ht="21" customHeight="1">
      <c r="A4" s="17">
        <v>1</v>
      </c>
      <c r="B4" s="13">
        <v>2</v>
      </c>
      <c r="C4" s="14">
        <v>6</v>
      </c>
      <c r="D4" s="15">
        <v>316</v>
      </c>
      <c r="E4" s="16" t="str">
        <f>IF(D4="","",LOOKUP(D4,選手名簿!$A$2:$A$451,選手名簿!$B$2:$B$451))</f>
        <v>若林 佑衣</v>
      </c>
      <c r="F4" s="16" t="str">
        <f>IF(D4="","",LOOKUP(D4,選手名簿!$A$2:$A$451,選手名簿!$H$2:$H$451))</f>
        <v>ﾜｶﾊﾞﾔｼ　ﾕｲ</v>
      </c>
      <c r="G4" s="16" t="str">
        <f>IF(D4="","",LOOKUP(D4,選手名簿!$A$2:$A$451,選手名簿!$C$2:$C$451))</f>
        <v>葛飾区</v>
      </c>
      <c r="H4" s="49">
        <v>13.66</v>
      </c>
      <c r="I4" s="53">
        <v>-1.3</v>
      </c>
      <c r="J4" s="9" t="s">
        <v>762</v>
      </c>
      <c r="K4" s="17">
        <v>1</v>
      </c>
      <c r="L4" s="13"/>
      <c r="M4" s="14">
        <v>3</v>
      </c>
      <c r="N4" s="15">
        <v>237</v>
      </c>
      <c r="O4" s="16" t="str">
        <f>IF(N4="","",LOOKUP(N4,選手名簿!$A$2:$A$451,選手名簿!$B$2:$B$451))</f>
        <v>福田　景子</v>
      </c>
      <c r="P4" s="16" t="str">
        <f>IF(N4="","",LOOKUP(N4,選手名簿!$A$2:$A$451,選手名簿!$H$2:$H$451))</f>
        <v>フクダ　ケイコ</v>
      </c>
      <c r="Q4" s="16" t="str">
        <f>IF(N4="","",LOOKUP(N4,選手名簿!$A$2:$A$451,選手名簿!$C$2:$C$451))</f>
        <v>江東区</v>
      </c>
      <c r="R4" s="49"/>
      <c r="S4" s="53"/>
      <c r="U4" s="17">
        <v>1</v>
      </c>
      <c r="V4" s="13">
        <v>2</v>
      </c>
      <c r="W4" s="14">
        <v>7</v>
      </c>
      <c r="X4" s="15">
        <v>453</v>
      </c>
      <c r="Y4" s="16" t="str">
        <f>IF(X4="","",LOOKUP(X4,選手名簿!$A$2:$A$451,選手名簿!$B$2:$B$451))</f>
        <v>石井 明花</v>
      </c>
      <c r="Z4" s="16" t="str">
        <f>IF(X4="","",LOOKUP(X4,選手名簿!$A$2:$A$451,選手名簿!$H$2:$H$451))</f>
        <v>ｲｼｲ ｱｽｶ</v>
      </c>
      <c r="AA4" s="16" t="str">
        <f>IF(X4="","",LOOKUP(X4,選手名簿!$A$2:$A$451,選手名簿!$C$2:$C$451))</f>
        <v>足立区</v>
      </c>
      <c r="AB4" s="49">
        <v>14.02</v>
      </c>
      <c r="AC4" s="53">
        <v>-0.5</v>
      </c>
      <c r="AD4" s="9" t="s">
        <v>762</v>
      </c>
      <c r="AE4" s="17">
        <v>1</v>
      </c>
      <c r="AF4" s="13"/>
      <c r="AG4" s="14">
        <v>3</v>
      </c>
      <c r="AH4" s="15">
        <v>170</v>
      </c>
      <c r="AI4" s="16" t="str">
        <f>IF(AH4="","",LOOKUP(AH4,選手名簿!$A$2:$A$451,選手名簿!$B$2:$B$451))</f>
        <v>金子　真那美</v>
      </c>
      <c r="AJ4" s="16" t="str">
        <f>IF(AH4="","",LOOKUP(AH4,選手名簿!$A$2:$A$451,選手名簿!$H$2:$H$451))</f>
        <v>カネコ　マナミ</v>
      </c>
      <c r="AK4" s="16" t="str">
        <f>IF(AH4="","",LOOKUP(AH4,選手名簿!$A$2:$A$451,選手名簿!$C$2:$C$451))</f>
        <v>江戸川区</v>
      </c>
      <c r="AL4" s="49"/>
      <c r="AM4" s="53"/>
    </row>
    <row r="5" spans="1:40" ht="21" customHeight="1">
      <c r="A5" s="17">
        <v>1</v>
      </c>
      <c r="B5" s="13">
        <v>3</v>
      </c>
      <c r="C5" s="14">
        <v>3</v>
      </c>
      <c r="D5" s="15">
        <v>141</v>
      </c>
      <c r="E5" s="16" t="str">
        <f>IF(D5="","",LOOKUP(D5,選手名簿!$A$2:$A$451,選手名簿!$B$2:$B$451))</f>
        <v>吉成　祐子</v>
      </c>
      <c r="F5" s="16" t="str">
        <f>IF(D5="","",LOOKUP(D5,選手名簿!$A$2:$A$451,選手名簿!$H$2:$H$451))</f>
        <v>ヨシナリ　ユウコ</v>
      </c>
      <c r="G5" s="16" t="str">
        <f>IF(D5="","",LOOKUP(D5,選手名簿!$A$2:$A$451,選手名簿!$C$2:$C$451))</f>
        <v>江戸川区</v>
      </c>
      <c r="H5" s="49">
        <v>13.74</v>
      </c>
      <c r="I5" s="53">
        <v>-1.3</v>
      </c>
      <c r="J5" s="9" t="s">
        <v>763</v>
      </c>
      <c r="K5" s="17">
        <v>1</v>
      </c>
      <c r="L5" s="13"/>
      <c r="M5" s="14">
        <v>4</v>
      </c>
      <c r="N5" s="15">
        <v>238</v>
      </c>
      <c r="O5" s="16" t="str">
        <f>IF(N5="","",LOOKUP(N5,選手名簿!$A$2:$A$451,選手名簿!$B$2:$B$451))</f>
        <v>今井　美香帆</v>
      </c>
      <c r="P5" s="16" t="str">
        <f>IF(N5="","",LOOKUP(N5,選手名簿!$A$2:$A$451,選手名簿!$H$2:$H$451))</f>
        <v>イマイ　ミカホ</v>
      </c>
      <c r="Q5" s="16" t="str">
        <f>IF(N5="","",LOOKUP(N5,選手名簿!$A$2:$A$451,選手名簿!$C$2:$C$451))</f>
        <v>江東区</v>
      </c>
      <c r="R5" s="49"/>
      <c r="S5" s="53"/>
      <c r="U5" s="17">
        <v>1</v>
      </c>
      <c r="V5" s="13">
        <v>3</v>
      </c>
      <c r="W5" s="14">
        <v>4</v>
      </c>
      <c r="X5" s="15">
        <v>338</v>
      </c>
      <c r="Y5" s="16" t="str">
        <f>IF(X5="","",LOOKUP(X5,選手名簿!$A$2:$A$451,選手名簿!$B$2:$B$451))</f>
        <v>本田　美緒</v>
      </c>
      <c r="Z5" s="16" t="str">
        <f>IF(X5="","",LOOKUP(X5,選手名簿!$A$2:$A$451,選手名簿!$H$2:$H$451))</f>
        <v>ﾎﾝﾀﾞ　ﾐｵ</v>
      </c>
      <c r="AA5" s="16" t="str">
        <f>IF(X5="","",LOOKUP(X5,選手名簿!$A$2:$A$451,選手名簿!$C$2:$C$451))</f>
        <v>葛飾区</v>
      </c>
      <c r="AB5" s="49">
        <v>14.08</v>
      </c>
      <c r="AC5" s="53">
        <v>-0.5</v>
      </c>
      <c r="AE5" s="17">
        <v>1</v>
      </c>
      <c r="AF5" s="13"/>
      <c r="AG5" s="14">
        <v>4</v>
      </c>
      <c r="AH5" s="15">
        <v>258</v>
      </c>
      <c r="AI5" s="16" t="str">
        <f>IF(AH5="","",LOOKUP(AH5,選手名簿!$A$2:$A$451,選手名簿!$B$2:$B$451))</f>
        <v>西田　晴香</v>
      </c>
      <c r="AJ5" s="16" t="str">
        <f>IF(AH5="","",LOOKUP(AH5,選手名簿!$A$2:$A$451,選手名簿!$H$2:$H$451))</f>
        <v>ニシダ　ハルカ</v>
      </c>
      <c r="AK5" s="16" t="str">
        <f>IF(AH5="","",LOOKUP(AH5,選手名簿!$A$2:$A$451,選手名簿!$C$2:$C$451))</f>
        <v>江東区</v>
      </c>
      <c r="AL5" s="49"/>
      <c r="AM5" s="53"/>
    </row>
    <row r="6" spans="1:40" ht="21" customHeight="1">
      <c r="A6" s="17">
        <v>1</v>
      </c>
      <c r="B6" s="13">
        <v>4</v>
      </c>
      <c r="C6" s="14">
        <v>5</v>
      </c>
      <c r="D6" s="15">
        <v>529</v>
      </c>
      <c r="E6" s="16" t="str">
        <f>IF(D6="","",LOOKUP(D6,選手名簿!$A$2:$A$451,選手名簿!$B$2:$B$451))</f>
        <v>松岡　邑奈</v>
      </c>
      <c r="F6" s="16" t="str">
        <f>IF(D6="","",LOOKUP(D6,選手名簿!$A$2:$A$451,選手名簿!$H$2:$H$451))</f>
        <v>ﾏﾂｵｶ ﾕﾅ</v>
      </c>
      <c r="G6" s="16" t="str">
        <f>IF(D6="","",LOOKUP(D6,選手名簿!$A$2:$A$451,選手名簿!$C$2:$C$451))</f>
        <v>墨田区</v>
      </c>
      <c r="H6" s="49">
        <v>14.52</v>
      </c>
      <c r="I6" s="53">
        <v>-1.3</v>
      </c>
      <c r="K6" s="17">
        <v>1</v>
      </c>
      <c r="L6" s="13"/>
      <c r="M6" s="14">
        <v>5</v>
      </c>
      <c r="N6" s="15">
        <v>419</v>
      </c>
      <c r="O6" s="16" t="str">
        <f>IF(N6="","",LOOKUP(N6,選手名簿!$A$2:$A$451,選手名簿!$B$2:$B$451))</f>
        <v>福井 織央莉</v>
      </c>
      <c r="P6" s="16" t="str">
        <f>IF(N6="","",LOOKUP(N6,選手名簿!$A$2:$A$451,選手名簿!$H$2:$H$451))</f>
        <v>ﾌｸｲ　ｲｵﾘ</v>
      </c>
      <c r="Q6" s="16" t="str">
        <f>IF(N6="","",LOOKUP(N6,選手名簿!$A$2:$A$451,選手名簿!$C$2:$C$451))</f>
        <v>足立区</v>
      </c>
      <c r="R6" s="49"/>
      <c r="S6" s="53"/>
      <c r="U6" s="17">
        <v>1</v>
      </c>
      <c r="V6" s="13"/>
      <c r="W6" s="14">
        <v>5</v>
      </c>
      <c r="X6" s="15">
        <v>510</v>
      </c>
      <c r="Y6" s="16" t="str">
        <f>IF(X6="","",LOOKUP(X6,選手名簿!$A$2:$A$451,選手名簿!$B$2:$B$451))</f>
        <v>橋本　伊代</v>
      </c>
      <c r="Z6" s="16" t="str">
        <f>IF(X6="","",LOOKUP(X6,選手名簿!$A$2:$A$451,選手名簿!$H$2:$H$451))</f>
        <v>ﾊｼﾓﾄ ｲﾖ</v>
      </c>
      <c r="AA6" s="16" t="str">
        <f>IF(X6="","",LOOKUP(X6,選手名簿!$A$2:$A$451,選手名簿!$C$2:$C$451))</f>
        <v>墨田区</v>
      </c>
      <c r="AB6" s="49" t="s">
        <v>761</v>
      </c>
      <c r="AC6" s="53"/>
      <c r="AE6" s="17">
        <v>1</v>
      </c>
      <c r="AF6" s="13"/>
      <c r="AG6" s="14">
        <v>5</v>
      </c>
      <c r="AH6" s="15">
        <v>259</v>
      </c>
      <c r="AI6" s="16" t="str">
        <f>IF(AH6="","",LOOKUP(AH6,選手名簿!$A$2:$A$451,選手名簿!$B$2:$B$451))</f>
        <v>原　里沙</v>
      </c>
      <c r="AJ6" s="16" t="str">
        <f>IF(AH6="","",LOOKUP(AH6,選手名簿!$A$2:$A$451,選手名簿!$H$2:$H$451))</f>
        <v>ハラ　リサ</v>
      </c>
      <c r="AK6" s="16" t="str">
        <f>IF(AH6="","",LOOKUP(AH6,選手名簿!$A$2:$A$451,選手名簿!$C$2:$C$451))</f>
        <v>江東区</v>
      </c>
      <c r="AL6" s="49"/>
      <c r="AM6" s="53"/>
    </row>
    <row r="7" spans="1:40" ht="21" customHeight="1">
      <c r="A7" s="17">
        <v>1</v>
      </c>
      <c r="B7" s="13">
        <v>5</v>
      </c>
      <c r="C7" s="14">
        <v>4</v>
      </c>
      <c r="D7" s="15">
        <v>420</v>
      </c>
      <c r="E7" s="16" t="str">
        <f>IF(D7="","",LOOKUP(D7,選手名簿!$A$2:$A$451,選手名簿!$B$2:$B$451))</f>
        <v>鈴木 夢桜</v>
      </c>
      <c r="F7" s="16" t="str">
        <f>IF(D7="","",LOOKUP(D7,選手名簿!$A$2:$A$451,選手名簿!$H$2:$H$451))</f>
        <v>ｽｽﾞｷ ﾒｵ</v>
      </c>
      <c r="G7" s="16" t="str">
        <f>IF(D7="","",LOOKUP(D7,選手名簿!$A$2:$A$451,選手名簿!$C$2:$C$451))</f>
        <v>足立区</v>
      </c>
      <c r="H7" s="49">
        <v>15.25</v>
      </c>
      <c r="I7" s="53">
        <v>-1.3</v>
      </c>
      <c r="K7" s="17">
        <v>1</v>
      </c>
      <c r="L7" s="13"/>
      <c r="M7" s="14">
        <v>6</v>
      </c>
      <c r="N7" s="15">
        <v>316</v>
      </c>
      <c r="O7" s="16" t="str">
        <f>IF(N7="","",LOOKUP(N7,選手名簿!$A$2:$A$451,選手名簿!$B$2:$B$451))</f>
        <v>若林 佑衣</v>
      </c>
      <c r="P7" s="16" t="str">
        <f>IF(N7="","",LOOKUP(N7,選手名簿!$A$2:$A$451,選手名簿!$H$2:$H$451))</f>
        <v>ﾜｶﾊﾞﾔｼ　ﾕｲ</v>
      </c>
      <c r="Q7" s="16" t="str">
        <f>IF(N7="","",LOOKUP(N7,選手名簿!$A$2:$A$451,選手名簿!$C$2:$C$451))</f>
        <v>葛飾区</v>
      </c>
      <c r="R7" s="49"/>
      <c r="S7" s="53"/>
      <c r="U7" s="17">
        <v>1</v>
      </c>
      <c r="V7" s="13"/>
      <c r="W7" s="14">
        <v>6</v>
      </c>
      <c r="X7" s="15">
        <v>162</v>
      </c>
      <c r="Y7" s="16" t="str">
        <f>IF(X7="","",LOOKUP(X7,選手名簿!$A$2:$A$451,選手名簿!$B$2:$B$451))</f>
        <v>椎名　瞳</v>
      </c>
      <c r="Z7" s="16" t="str">
        <f>IF(X7="","",LOOKUP(X7,選手名簿!$A$2:$A$451,選手名簿!$H$2:$H$451))</f>
        <v>シイナ　ヒトミ</v>
      </c>
      <c r="AA7" s="16" t="str">
        <f>IF(X7="","",LOOKUP(X7,選手名簿!$A$2:$A$451,選手名簿!$C$2:$C$451))</f>
        <v>江戸川区</v>
      </c>
      <c r="AB7" s="49" t="s">
        <v>761</v>
      </c>
      <c r="AC7" s="53"/>
      <c r="AE7" s="17">
        <v>1</v>
      </c>
      <c r="AF7" s="13"/>
      <c r="AG7" s="14">
        <v>6</v>
      </c>
      <c r="AH7" s="15">
        <v>435</v>
      </c>
      <c r="AI7" s="16" t="str">
        <f>IF(AH7="","",LOOKUP(AH7,選手名簿!$A$2:$A$451,選手名簿!$B$2:$B$451))</f>
        <v>遠藤 夕佳</v>
      </c>
      <c r="AJ7" s="16" t="str">
        <f>IF(AH7="","",LOOKUP(AH7,選手名簿!$A$2:$A$451,選手名簿!$H$2:$H$451))</f>
        <v>ｴﾝﾄﾞｳ　ﾕｶ</v>
      </c>
      <c r="AK7" s="16" t="str">
        <f>IF(AH7="","",LOOKUP(AH7,選手名簿!$A$2:$A$451,選手名簿!$C$2:$C$451))</f>
        <v>足立区</v>
      </c>
      <c r="AL7" s="49"/>
      <c r="AM7" s="53"/>
    </row>
    <row r="8" spans="1:40" ht="21" customHeight="1">
      <c r="A8" s="17"/>
      <c r="B8" s="13"/>
      <c r="C8" s="14"/>
      <c r="D8" s="15"/>
      <c r="E8" s="16" t="str">
        <f>IF(D8="","",LOOKUP(D8,選手名簿!$A$2:$A$451,選手名簿!$B$2:$B$451))</f>
        <v/>
      </c>
      <c r="F8" s="16" t="str">
        <f>IF(D8="","",LOOKUP(D8,選手名簿!$A$2:$A$451,選手名簿!$H$2:$H$451))</f>
        <v/>
      </c>
      <c r="G8" s="16" t="str">
        <f>IF(D8="","",LOOKUP(D8,選手名簿!$A$2:$A$451,選手名簿!$C$2:$C$451))</f>
        <v/>
      </c>
      <c r="H8" s="49"/>
      <c r="I8" s="53"/>
      <c r="K8" s="17">
        <v>1</v>
      </c>
      <c r="L8" s="13"/>
      <c r="M8" s="14">
        <v>7</v>
      </c>
      <c r="N8" s="15">
        <v>169</v>
      </c>
      <c r="O8" s="16" t="str">
        <f>IF(N8="","",LOOKUP(N8,選手名簿!$A$2:$A$451,選手名簿!$B$2:$B$451))</f>
        <v>細野　舞香</v>
      </c>
      <c r="P8" s="16" t="str">
        <f>IF(N8="","",LOOKUP(N8,選手名簿!$A$2:$A$451,選手名簿!$H$2:$H$451))</f>
        <v>ホソノ　マイカ</v>
      </c>
      <c r="Q8" s="16" t="str">
        <f>IF(N8="","",LOOKUP(N8,選手名簿!$A$2:$A$451,選手名簿!$C$2:$C$451))</f>
        <v>江戸川区</v>
      </c>
      <c r="R8" s="49"/>
      <c r="S8" s="53"/>
      <c r="U8" s="17"/>
      <c r="V8" s="13"/>
      <c r="W8" s="14"/>
      <c r="X8" s="15"/>
      <c r="Y8" s="16" t="str">
        <f>IF(X8="","",LOOKUP(X8,選手名簿!$A$2:$A$451,選手名簿!$B$2:$B$451))</f>
        <v/>
      </c>
      <c r="Z8" s="16" t="str">
        <f>IF(X8="","",LOOKUP(X8,選手名簿!$A$2:$A$451,選手名簿!$H$2:$H$451))</f>
        <v/>
      </c>
      <c r="AA8" s="16" t="str">
        <f>IF(X8="","",LOOKUP(X8,選手名簿!$A$2:$A$451,選手名簿!$C$2:$C$451))</f>
        <v/>
      </c>
      <c r="AB8" s="49"/>
      <c r="AC8" s="53"/>
      <c r="AE8" s="17">
        <v>1</v>
      </c>
      <c r="AF8" s="13"/>
      <c r="AG8" s="14">
        <v>7</v>
      </c>
      <c r="AH8" s="15">
        <v>450</v>
      </c>
      <c r="AI8" s="16" t="str">
        <f>IF(AH8="","",LOOKUP(AH8,選手名簿!$A$2:$A$451,選手名簿!$B$2:$B$451))</f>
        <v>才野 彩夏</v>
      </c>
      <c r="AJ8" s="16" t="str">
        <f>IF(AH8="","",LOOKUP(AH8,選手名簿!$A$2:$A$451,選手名簿!$H$2:$H$451))</f>
        <v>ｻｲﾉ ｻﾔｶ</v>
      </c>
      <c r="AK8" s="16" t="str">
        <f>IF(AH8="","",LOOKUP(AH8,選手名簿!$A$2:$A$451,選手名簿!$C$2:$C$451))</f>
        <v>足立区</v>
      </c>
      <c r="AL8" s="49"/>
      <c r="AM8" s="53"/>
    </row>
    <row r="9" spans="1:40" ht="21" customHeight="1">
      <c r="A9" s="17"/>
      <c r="B9" s="13"/>
      <c r="C9" s="14"/>
      <c r="D9" s="14"/>
      <c r="E9" s="16"/>
      <c r="F9" s="16"/>
      <c r="G9" s="16"/>
      <c r="H9" s="14"/>
      <c r="I9" s="14"/>
      <c r="K9" s="17"/>
      <c r="L9" s="13"/>
      <c r="M9" s="14"/>
      <c r="N9" s="14"/>
      <c r="O9" s="16"/>
      <c r="P9" s="16"/>
      <c r="Q9" s="16"/>
      <c r="R9" s="14"/>
      <c r="S9" s="53"/>
      <c r="U9" s="17"/>
      <c r="V9" s="13"/>
      <c r="W9" s="14"/>
      <c r="X9" s="14"/>
      <c r="Y9" s="16"/>
      <c r="Z9" s="16"/>
      <c r="AA9" s="16"/>
      <c r="AB9" s="14"/>
      <c r="AC9" s="14"/>
      <c r="AE9" s="17"/>
      <c r="AF9" s="13"/>
      <c r="AG9" s="14"/>
      <c r="AH9" s="14"/>
      <c r="AI9" s="16"/>
      <c r="AJ9" s="16"/>
      <c r="AK9" s="16"/>
      <c r="AL9" s="14"/>
      <c r="AM9" s="14"/>
    </row>
    <row r="10" spans="1:40">
      <c r="A10" s="17"/>
      <c r="B10" s="13"/>
      <c r="C10" s="14"/>
      <c r="D10" s="14"/>
      <c r="E10" s="16"/>
      <c r="F10" s="16"/>
      <c r="G10" s="16"/>
      <c r="H10" s="14"/>
      <c r="I10" s="14"/>
      <c r="K10" s="17"/>
      <c r="L10" s="13"/>
      <c r="M10" s="14"/>
      <c r="N10" s="14"/>
      <c r="O10" s="16"/>
      <c r="P10" s="16"/>
      <c r="Q10" s="16"/>
      <c r="R10" s="14"/>
      <c r="S10" s="14"/>
      <c r="U10" s="17"/>
      <c r="V10" s="13"/>
      <c r="W10" s="14"/>
      <c r="X10" s="14"/>
      <c r="Y10" s="16"/>
      <c r="Z10" s="16"/>
      <c r="AA10" s="16"/>
      <c r="AB10" s="14"/>
      <c r="AC10" s="14"/>
      <c r="AE10" s="17"/>
      <c r="AF10" s="13"/>
      <c r="AG10" s="14"/>
      <c r="AH10" s="14"/>
      <c r="AI10" s="16"/>
      <c r="AJ10" s="16"/>
      <c r="AK10" s="16"/>
      <c r="AL10" s="14"/>
      <c r="AM10" s="14"/>
    </row>
    <row r="11" spans="1:40">
      <c r="A11" s="17"/>
      <c r="B11" s="13"/>
      <c r="C11" s="14"/>
      <c r="D11" s="14"/>
      <c r="E11" s="16" t="str">
        <f>IF(D11="","",LOOKUP(D11,[1]一般名簿!$A$2:$A$443,[1]一般名簿!$B$2:$B$445))</f>
        <v/>
      </c>
      <c r="F11" s="16"/>
      <c r="G11" s="16" t="str">
        <f>IF(D11="","",LOOKUP(D11,[1]一般名簿!$A$2:$A$443,[1]一般名簿!$D$2:$D$445))</f>
        <v/>
      </c>
      <c r="H11" s="14"/>
      <c r="I11" s="14"/>
      <c r="K11" s="17"/>
      <c r="L11" s="13"/>
      <c r="M11" s="14"/>
      <c r="N11" s="14"/>
      <c r="O11" s="16" t="str">
        <f>IF(N11="","",LOOKUP(N11,[1]一般名簿!$A$2:$A$443,[1]一般名簿!$B$2:$B$445))</f>
        <v/>
      </c>
      <c r="P11" s="16"/>
      <c r="Q11" s="16" t="str">
        <f>IF(N11="","",LOOKUP(N11,[1]一般名簿!$A$2:$A$443,[1]一般名簿!$D$2:$D$445))</f>
        <v/>
      </c>
      <c r="R11" s="14"/>
      <c r="S11" s="14"/>
      <c r="U11" s="17"/>
      <c r="V11" s="13"/>
      <c r="W11" s="14"/>
      <c r="X11" s="14"/>
      <c r="Y11" s="16" t="str">
        <f>IF(X11="","",LOOKUP(X11,[1]一般名簿!$A$2:$A$443,[1]一般名簿!$B$2:$B$445))</f>
        <v/>
      </c>
      <c r="Z11" s="16"/>
      <c r="AA11" s="16" t="str">
        <f>IF(X11="","",LOOKUP(X11,[1]一般名簿!$A$2:$A$443,[1]一般名簿!$D$2:$D$445))</f>
        <v/>
      </c>
      <c r="AB11" s="14"/>
      <c r="AC11" s="14"/>
      <c r="AE11" s="17"/>
      <c r="AF11" s="13"/>
      <c r="AG11" s="14"/>
      <c r="AH11" s="14"/>
      <c r="AI11" s="16" t="str">
        <f>IF(AH11="","",LOOKUP(AH11,[1]一般名簿!$A$2:$A$443,[1]一般名簿!$B$2:$B$445))</f>
        <v/>
      </c>
      <c r="AJ11" s="16"/>
      <c r="AK11" s="16" t="str">
        <f>IF(AH11="","",LOOKUP(AH11,[1]一般名簿!$A$2:$A$443,[1]一般名簿!$D$2:$D$445))</f>
        <v/>
      </c>
      <c r="AL11" s="14"/>
      <c r="AM11" s="14"/>
    </row>
    <row r="12" spans="1:40" ht="27.75" customHeight="1">
      <c r="A12" s="82" t="str">
        <f>備考!$B$1</f>
        <v>第５２回墨東五区陸上大会</v>
      </c>
      <c r="B12" s="83"/>
      <c r="C12" s="84"/>
      <c r="D12" s="80" t="s">
        <v>49</v>
      </c>
      <c r="E12" s="81"/>
      <c r="F12" s="81"/>
      <c r="G12" s="81"/>
      <c r="H12" s="20" t="s">
        <v>27</v>
      </c>
      <c r="I12" s="21" t="s">
        <v>50</v>
      </c>
      <c r="J12" s="22">
        <f>備考!$B$2</f>
        <v>41868</v>
      </c>
      <c r="K12" s="82" t="str">
        <f>備考!$B$1</f>
        <v>第５２回墨東五区陸上大会</v>
      </c>
      <c r="L12" s="83"/>
      <c r="M12" s="84"/>
      <c r="N12" s="80" t="s">
        <v>52</v>
      </c>
      <c r="O12" s="81"/>
      <c r="P12" s="81"/>
      <c r="Q12" s="81"/>
      <c r="R12" s="20" t="s">
        <v>27</v>
      </c>
      <c r="S12" s="21" t="s">
        <v>50</v>
      </c>
      <c r="T12" s="22">
        <f>備考!$B$2</f>
        <v>41868</v>
      </c>
      <c r="U12" s="82" t="str">
        <f>備考!$B$1</f>
        <v>第５２回墨東五区陸上大会</v>
      </c>
      <c r="V12" s="83"/>
      <c r="W12" s="84"/>
      <c r="X12" s="80" t="s">
        <v>760</v>
      </c>
      <c r="Y12" s="81"/>
      <c r="Z12" s="81"/>
      <c r="AA12" s="81"/>
      <c r="AB12" s="20" t="s">
        <v>27</v>
      </c>
      <c r="AC12" s="21" t="s">
        <v>54</v>
      </c>
      <c r="AD12" s="22">
        <f>備考!$B$2</f>
        <v>41868</v>
      </c>
      <c r="AE12" s="82" t="str">
        <f>備考!$B$1</f>
        <v>第５２回墨東五区陸上大会</v>
      </c>
      <c r="AF12" s="83"/>
      <c r="AG12" s="84"/>
      <c r="AH12" s="80" t="s">
        <v>56</v>
      </c>
      <c r="AI12" s="81"/>
      <c r="AJ12" s="81"/>
      <c r="AK12" s="81"/>
      <c r="AL12" s="20" t="s">
        <v>27</v>
      </c>
      <c r="AM12" s="21" t="s">
        <v>54</v>
      </c>
      <c r="AN12" s="22">
        <f>備考!$B$2</f>
        <v>41868</v>
      </c>
    </row>
    <row r="13" spans="1:40" ht="22.5" customHeight="1">
      <c r="A13" s="10" t="s">
        <v>18</v>
      </c>
      <c r="B13" s="11" t="s">
        <v>21</v>
      </c>
      <c r="C13" s="11" t="s">
        <v>19</v>
      </c>
      <c r="D13" s="11" t="s">
        <v>20</v>
      </c>
      <c r="E13" s="78" t="s">
        <v>1</v>
      </c>
      <c r="F13" s="79"/>
      <c r="G13" s="11" t="s">
        <v>2</v>
      </c>
      <c r="H13" s="11" t="s">
        <v>22</v>
      </c>
      <c r="I13" s="11" t="s">
        <v>23</v>
      </c>
      <c r="J13" s="11" t="s">
        <v>24</v>
      </c>
      <c r="K13" s="10" t="s">
        <v>18</v>
      </c>
      <c r="L13" s="11" t="s">
        <v>21</v>
      </c>
      <c r="M13" s="11" t="s">
        <v>19</v>
      </c>
      <c r="N13" s="11" t="s">
        <v>20</v>
      </c>
      <c r="O13" s="78" t="s">
        <v>1</v>
      </c>
      <c r="P13" s="79"/>
      <c r="Q13" s="11" t="s">
        <v>2</v>
      </c>
      <c r="R13" s="11" t="s">
        <v>22</v>
      </c>
      <c r="S13" s="11" t="s">
        <v>23</v>
      </c>
      <c r="T13" s="11" t="s">
        <v>24</v>
      </c>
      <c r="U13" s="10" t="s">
        <v>18</v>
      </c>
      <c r="V13" s="11" t="s">
        <v>21</v>
      </c>
      <c r="W13" s="11" t="s">
        <v>19</v>
      </c>
      <c r="X13" s="11" t="s">
        <v>20</v>
      </c>
      <c r="Y13" s="78" t="s">
        <v>1</v>
      </c>
      <c r="Z13" s="79"/>
      <c r="AA13" s="11" t="s">
        <v>2</v>
      </c>
      <c r="AB13" s="11" t="s">
        <v>22</v>
      </c>
      <c r="AC13" s="11" t="s">
        <v>23</v>
      </c>
      <c r="AD13" s="11" t="s">
        <v>24</v>
      </c>
      <c r="AE13" s="10" t="s">
        <v>18</v>
      </c>
      <c r="AF13" s="11" t="s">
        <v>21</v>
      </c>
      <c r="AG13" s="11" t="s">
        <v>19</v>
      </c>
      <c r="AH13" s="11" t="s">
        <v>20</v>
      </c>
      <c r="AI13" s="78" t="s">
        <v>1</v>
      </c>
      <c r="AJ13" s="79"/>
      <c r="AK13" s="11" t="s">
        <v>2</v>
      </c>
      <c r="AL13" s="11" t="s">
        <v>22</v>
      </c>
      <c r="AM13" s="11" t="s">
        <v>23</v>
      </c>
      <c r="AN13" s="11" t="s">
        <v>24</v>
      </c>
    </row>
    <row r="14" spans="1:40" ht="22.5" customHeight="1">
      <c r="A14" s="12">
        <v>2</v>
      </c>
      <c r="B14" s="13">
        <v>1</v>
      </c>
      <c r="C14" s="14">
        <v>3</v>
      </c>
      <c r="D14" s="15">
        <v>419</v>
      </c>
      <c r="E14" s="16" t="str">
        <f>IF(D14="","",LOOKUP(D14,選手名簿!$A$2:$A$451,選手名簿!$B$2:$B$451))</f>
        <v>福井 織央莉</v>
      </c>
      <c r="F14" s="16" t="str">
        <f>IF(D14="","",LOOKUP(D14,選手名簿!$A$2:$A$451,選手名簿!$H$2:$H$451))</f>
        <v>ﾌｸｲ　ｲｵﾘ</v>
      </c>
      <c r="G14" s="16" t="str">
        <f>IF(D14="","",LOOKUP(D14,選手名簿!$A$2:$A$451,選手名簿!$C$2:$C$451))</f>
        <v>足立区</v>
      </c>
      <c r="H14" s="49">
        <v>13.34</v>
      </c>
      <c r="I14" s="53">
        <v>-0.2</v>
      </c>
      <c r="J14" s="9" t="s">
        <v>762</v>
      </c>
      <c r="K14" s="12">
        <v>1</v>
      </c>
      <c r="L14" s="13">
        <v>1</v>
      </c>
      <c r="M14" s="14">
        <v>4</v>
      </c>
      <c r="N14" s="15">
        <v>238</v>
      </c>
      <c r="O14" s="16" t="str">
        <f>IF(N14="","",LOOKUP(N14,選手名簿!$A$2:$A$451,選手名簿!$B$2:$B$451))</f>
        <v>今井　美香帆</v>
      </c>
      <c r="P14" s="16" t="str">
        <f>IF(N14="","",LOOKUP(N14,選手名簿!$A$2:$A$451,選手名簿!$H$2:$H$451))</f>
        <v>イマイ　ミカホ</v>
      </c>
      <c r="Q14" s="16" t="str">
        <f>IF(N14="","",LOOKUP(N14,選手名簿!$A$2:$A$451,選手名簿!$C$2:$C$451))</f>
        <v>江東区</v>
      </c>
      <c r="R14" s="49">
        <v>13.14</v>
      </c>
      <c r="S14" s="53">
        <v>-2</v>
      </c>
      <c r="T14" s="9">
        <v>6</v>
      </c>
      <c r="U14" s="12">
        <v>2</v>
      </c>
      <c r="V14" s="13">
        <v>1</v>
      </c>
      <c r="W14" s="14">
        <v>3</v>
      </c>
      <c r="X14" s="15">
        <v>258</v>
      </c>
      <c r="Y14" s="16" t="str">
        <f>IF(X14="","",LOOKUP(X14,選手名簿!$A$2:$A$451,選手名簿!$B$2:$B$451))</f>
        <v>西田　晴香</v>
      </c>
      <c r="Z14" s="16" t="str">
        <f>IF(X14="","",LOOKUP(X14,選手名簿!$A$2:$A$451,選手名簿!$H$2:$H$451))</f>
        <v>ニシダ　ハルカ</v>
      </c>
      <c r="AA14" s="16" t="str">
        <f>IF(X14="","",LOOKUP(X14,選手名簿!$A$2:$A$451,選手名簿!$C$2:$C$451))</f>
        <v>江東区</v>
      </c>
      <c r="AB14" s="49">
        <v>13.29</v>
      </c>
      <c r="AC14" s="53">
        <v>-0.6</v>
      </c>
      <c r="AD14" s="9" t="s">
        <v>762</v>
      </c>
      <c r="AE14" s="12">
        <v>1</v>
      </c>
      <c r="AF14" s="13">
        <v>1</v>
      </c>
      <c r="AG14" s="14">
        <v>4</v>
      </c>
      <c r="AH14" s="15">
        <v>258</v>
      </c>
      <c r="AI14" s="16" t="str">
        <f>IF(AH14="","",LOOKUP(AH14,選手名簿!$A$2:$A$451,選手名簿!$B$2:$B$451))</f>
        <v>西田　晴香</v>
      </c>
      <c r="AJ14" s="16" t="str">
        <f>IF(AH14="","",LOOKUP(AH14,選手名簿!$A$2:$A$451,選手名簿!$H$2:$H$451))</f>
        <v>ニシダ　ハルカ</v>
      </c>
      <c r="AK14" s="16" t="str">
        <f>IF(AH14="","",LOOKUP(AH14,選手名簿!$A$2:$A$451,選手名簿!$C$2:$C$451))</f>
        <v>江東区</v>
      </c>
      <c r="AL14" s="49">
        <v>13.14</v>
      </c>
      <c r="AM14" s="53">
        <v>0.3</v>
      </c>
      <c r="AN14" s="9">
        <v>6</v>
      </c>
    </row>
    <row r="15" spans="1:40" ht="22.5" customHeight="1">
      <c r="A15" s="17">
        <v>2</v>
      </c>
      <c r="B15" s="13">
        <v>2</v>
      </c>
      <c r="C15" s="14">
        <v>5</v>
      </c>
      <c r="D15" s="15">
        <v>169</v>
      </c>
      <c r="E15" s="16" t="str">
        <f>IF(D15="","",LOOKUP(D15,選手名簿!$A$2:$A$451,選手名簿!$B$2:$B$451))</f>
        <v>細野　舞香</v>
      </c>
      <c r="F15" s="16" t="str">
        <f>IF(D15="","",LOOKUP(D15,選手名簿!$A$2:$A$451,選手名簿!$H$2:$H$451))</f>
        <v>ホソノ　マイカ</v>
      </c>
      <c r="G15" s="16" t="str">
        <f>IF(D15="","",LOOKUP(D15,選手名簿!$A$2:$A$451,選手名簿!$C$2:$C$451))</f>
        <v>江戸川区</v>
      </c>
      <c r="H15" s="49">
        <v>13.59</v>
      </c>
      <c r="I15" s="53">
        <v>-0.2</v>
      </c>
      <c r="J15" s="9" t="s">
        <v>762</v>
      </c>
      <c r="K15" s="17">
        <v>1</v>
      </c>
      <c r="L15" s="13">
        <v>2</v>
      </c>
      <c r="M15" s="14">
        <v>5</v>
      </c>
      <c r="N15" s="15">
        <v>419</v>
      </c>
      <c r="O15" s="16" t="str">
        <f>IF(N15="","",LOOKUP(N15,選手名簿!$A$2:$A$451,選手名簿!$B$2:$B$451))</f>
        <v>福井 織央莉</v>
      </c>
      <c r="P15" s="16" t="str">
        <f>IF(N15="","",LOOKUP(N15,選手名簿!$A$2:$A$451,選手名簿!$H$2:$H$451))</f>
        <v>ﾌｸｲ　ｲｵﾘ</v>
      </c>
      <c r="Q15" s="16" t="str">
        <f>IF(N15="","",LOOKUP(N15,選手名簿!$A$2:$A$451,選手名簿!$C$2:$C$451))</f>
        <v>足立区</v>
      </c>
      <c r="R15" s="49">
        <v>13.43</v>
      </c>
      <c r="S15" s="53">
        <v>-2</v>
      </c>
      <c r="T15" s="9">
        <v>5</v>
      </c>
      <c r="U15" s="17">
        <v>2</v>
      </c>
      <c r="V15" s="13">
        <v>2</v>
      </c>
      <c r="W15" s="14">
        <v>5</v>
      </c>
      <c r="X15" s="15">
        <v>450</v>
      </c>
      <c r="Y15" s="16" t="str">
        <f>IF(X15="","",LOOKUP(X15,選手名簿!$A$2:$A$451,選手名簿!$B$2:$B$451))</f>
        <v>才野 彩夏</v>
      </c>
      <c r="Z15" s="16" t="str">
        <f>IF(X15="","",LOOKUP(X15,選手名簿!$A$2:$A$451,選手名簿!$H$2:$H$451))</f>
        <v>ｻｲﾉ ｻﾔｶ</v>
      </c>
      <c r="AA15" s="16" t="str">
        <f>IF(X15="","",LOOKUP(X15,選手名簿!$A$2:$A$451,選手名簿!$C$2:$C$451))</f>
        <v>足立区</v>
      </c>
      <c r="AB15" s="49">
        <v>13.4</v>
      </c>
      <c r="AC15" s="53">
        <v>-0.6</v>
      </c>
      <c r="AD15" s="9" t="s">
        <v>762</v>
      </c>
      <c r="AE15" s="17">
        <v>1</v>
      </c>
      <c r="AF15" s="13">
        <v>2</v>
      </c>
      <c r="AG15" s="14">
        <v>3</v>
      </c>
      <c r="AH15" s="15">
        <v>170</v>
      </c>
      <c r="AI15" s="16" t="str">
        <f>IF(AH15="","",LOOKUP(AH15,選手名簿!$A$2:$A$451,選手名簿!$B$2:$B$451))</f>
        <v>金子　真那美</v>
      </c>
      <c r="AJ15" s="16" t="str">
        <f>IF(AH15="","",LOOKUP(AH15,選手名簿!$A$2:$A$451,選手名簿!$H$2:$H$451))</f>
        <v>カネコ　マナミ</v>
      </c>
      <c r="AK15" s="16" t="str">
        <f>IF(AH15="","",LOOKUP(AH15,選手名簿!$A$2:$A$451,選手名簿!$C$2:$C$451))</f>
        <v>江戸川区</v>
      </c>
      <c r="AL15" s="49">
        <v>13.23</v>
      </c>
      <c r="AM15" s="53">
        <v>0.3</v>
      </c>
      <c r="AN15" s="9">
        <v>5</v>
      </c>
    </row>
    <row r="16" spans="1:40" ht="22.5" customHeight="1">
      <c r="A16" s="17">
        <v>2</v>
      </c>
      <c r="B16" s="13">
        <v>3</v>
      </c>
      <c r="C16" s="14">
        <v>4</v>
      </c>
      <c r="D16" s="15">
        <v>237</v>
      </c>
      <c r="E16" s="16" t="str">
        <f>IF(D16="","",LOOKUP(D16,選手名簿!$A$2:$A$451,選手名簿!$B$2:$B$451))</f>
        <v>福田　景子</v>
      </c>
      <c r="F16" s="16" t="str">
        <f>IF(D16="","",LOOKUP(D16,選手名簿!$A$2:$A$451,選手名簿!$H$2:$H$451))</f>
        <v>フクダ　ケイコ</v>
      </c>
      <c r="G16" s="16" t="str">
        <f>IF(D16="","",LOOKUP(D16,選手名簿!$A$2:$A$451,選手名簿!$C$2:$C$451))</f>
        <v>江東区</v>
      </c>
      <c r="H16" s="49">
        <v>13.72</v>
      </c>
      <c r="I16" s="53">
        <v>-0.2</v>
      </c>
      <c r="J16" s="9" t="s">
        <v>763</v>
      </c>
      <c r="K16" s="17">
        <v>1</v>
      </c>
      <c r="L16" s="13">
        <v>3</v>
      </c>
      <c r="M16" s="14">
        <v>7</v>
      </c>
      <c r="N16" s="15">
        <v>169</v>
      </c>
      <c r="O16" s="16" t="str">
        <f>IF(N16="","",LOOKUP(N16,選手名簿!$A$2:$A$451,選手名簿!$B$2:$B$451))</f>
        <v>細野　舞香</v>
      </c>
      <c r="P16" s="16" t="str">
        <f>IF(N16="","",LOOKUP(N16,選手名簿!$A$2:$A$451,選手名簿!$H$2:$H$451))</f>
        <v>ホソノ　マイカ</v>
      </c>
      <c r="Q16" s="16" t="str">
        <f>IF(N16="","",LOOKUP(N16,選手名簿!$A$2:$A$451,選手名簿!$C$2:$C$451))</f>
        <v>江戸川区</v>
      </c>
      <c r="R16" s="49">
        <v>13.49</v>
      </c>
      <c r="S16" s="53">
        <v>-2</v>
      </c>
      <c r="T16" s="9">
        <v>4</v>
      </c>
      <c r="U16" s="17">
        <v>2</v>
      </c>
      <c r="V16" s="13">
        <v>3</v>
      </c>
      <c r="W16" s="14">
        <v>4</v>
      </c>
      <c r="X16" s="15">
        <v>170</v>
      </c>
      <c r="Y16" s="16" t="str">
        <f>IF(X16="","",LOOKUP(X16,選手名簿!$A$2:$A$451,選手名簿!$B$2:$B$451))</f>
        <v>金子　真那美</v>
      </c>
      <c r="Z16" s="16" t="str">
        <f>IF(X16="","",LOOKUP(X16,選手名簿!$A$2:$A$451,選手名簿!$H$2:$H$451))</f>
        <v>カネコ　マナミ</v>
      </c>
      <c r="AA16" s="16" t="str">
        <f>IF(X16="","",LOOKUP(X16,選手名簿!$A$2:$A$451,選手名簿!$C$2:$C$451))</f>
        <v>江戸川区</v>
      </c>
      <c r="AB16" s="49">
        <v>13.58</v>
      </c>
      <c r="AC16" s="53">
        <v>-0.6</v>
      </c>
      <c r="AD16" s="9" t="s">
        <v>763</v>
      </c>
      <c r="AE16" s="17">
        <v>1</v>
      </c>
      <c r="AF16" s="13">
        <v>3</v>
      </c>
      <c r="AG16" s="14">
        <v>7</v>
      </c>
      <c r="AH16" s="15">
        <v>450</v>
      </c>
      <c r="AI16" s="16" t="str">
        <f>IF(AH16="","",LOOKUP(AH16,選手名簿!$A$2:$A$451,選手名簿!$B$2:$B$451))</f>
        <v>才野 彩夏</v>
      </c>
      <c r="AJ16" s="16" t="str">
        <f>IF(AH16="","",LOOKUP(AH16,選手名簿!$A$2:$A$451,選手名簿!$H$2:$H$451))</f>
        <v>ｻｲﾉ ｻﾔｶ</v>
      </c>
      <c r="AK16" s="16" t="str">
        <f>IF(AH16="","",LOOKUP(AH16,選手名簿!$A$2:$A$451,選手名簿!$C$2:$C$451))</f>
        <v>足立区</v>
      </c>
      <c r="AL16" s="49">
        <v>13.4</v>
      </c>
      <c r="AM16" s="53">
        <v>0.3</v>
      </c>
      <c r="AN16" s="9">
        <v>4</v>
      </c>
    </row>
    <row r="17" spans="1:40" ht="22.5" customHeight="1">
      <c r="A17" s="17">
        <v>2</v>
      </c>
      <c r="B17" s="13">
        <v>4</v>
      </c>
      <c r="C17" s="14">
        <v>7</v>
      </c>
      <c r="D17" s="15">
        <v>530</v>
      </c>
      <c r="E17" s="16" t="str">
        <f>IF(D17="","",LOOKUP(D17,選手名簿!$A$2:$A$451,選手名簿!$B$2:$B$451))</f>
        <v>岩上　怜奈</v>
      </c>
      <c r="F17" s="16" t="str">
        <f>IF(D17="","",LOOKUP(D17,選手名簿!$A$2:$A$451,選手名簿!$H$2:$H$451))</f>
        <v>ｲﾜｶﾐ　ﾚｲﾅ</v>
      </c>
      <c r="G17" s="16" t="str">
        <f>IF(D17="","",LOOKUP(D17,選手名簿!$A$2:$A$451,選手名簿!$C$2:$C$451))</f>
        <v>墨田区</v>
      </c>
      <c r="H17" s="49">
        <v>14.37</v>
      </c>
      <c r="I17" s="53">
        <v>-0.2</v>
      </c>
      <c r="K17" s="17">
        <v>1</v>
      </c>
      <c r="L17" s="13">
        <v>4</v>
      </c>
      <c r="M17" s="14">
        <v>6</v>
      </c>
      <c r="N17" s="15">
        <v>316</v>
      </c>
      <c r="O17" s="16" t="str">
        <f>IF(N17="","",LOOKUP(N17,選手名簿!$A$2:$A$451,選手名簿!$B$2:$B$451))</f>
        <v>若林 佑衣</v>
      </c>
      <c r="P17" s="16" t="str">
        <f>IF(N17="","",LOOKUP(N17,選手名簿!$A$2:$A$451,選手名簿!$H$2:$H$451))</f>
        <v>ﾜｶﾊﾞﾔｼ　ﾕｲ</v>
      </c>
      <c r="Q17" s="16" t="str">
        <f>IF(N17="","",LOOKUP(N17,選手名簿!$A$2:$A$451,選手名簿!$C$2:$C$451))</f>
        <v>葛飾区</v>
      </c>
      <c r="R17" s="49">
        <v>13.74</v>
      </c>
      <c r="S17" s="53">
        <v>-2</v>
      </c>
      <c r="T17" s="9">
        <v>3</v>
      </c>
      <c r="U17" s="17">
        <v>2</v>
      </c>
      <c r="V17" s="13">
        <v>4</v>
      </c>
      <c r="W17" s="14">
        <v>7</v>
      </c>
      <c r="X17" s="15">
        <v>337</v>
      </c>
      <c r="Y17" s="16" t="str">
        <f>IF(X17="","",LOOKUP(X17,選手名簿!$A$2:$A$451,選手名簿!$B$2:$B$451))</f>
        <v>高橋　ひびき</v>
      </c>
      <c r="Z17" s="16" t="str">
        <f>IF(X17="","",LOOKUP(X17,選手名簿!$A$2:$A$451,選手名簿!$H$2:$H$451))</f>
        <v>ﾀｶﾊｼ　ﾋﾋﾞｷ</v>
      </c>
      <c r="AA17" s="16" t="str">
        <f>IF(X17="","",LOOKUP(X17,選手名簿!$A$2:$A$451,選手名簿!$C$2:$C$451))</f>
        <v>葛飾区</v>
      </c>
      <c r="AB17" s="49">
        <v>13.63</v>
      </c>
      <c r="AC17" s="53">
        <v>-0.6</v>
      </c>
      <c r="AD17" s="9" t="s">
        <v>763</v>
      </c>
      <c r="AE17" s="17">
        <v>1</v>
      </c>
      <c r="AF17" s="13">
        <v>4</v>
      </c>
      <c r="AG17" s="14">
        <v>2</v>
      </c>
      <c r="AH17" s="15">
        <v>337</v>
      </c>
      <c r="AI17" s="16" t="str">
        <f>IF(AH17="","",LOOKUP(AH17,選手名簿!$A$2:$A$451,選手名簿!$B$2:$B$451))</f>
        <v>高橋　ひびき</v>
      </c>
      <c r="AJ17" s="16" t="str">
        <f>IF(AH17="","",LOOKUP(AH17,選手名簿!$A$2:$A$451,選手名簿!$H$2:$H$451))</f>
        <v>ﾀｶﾊｼ　ﾋﾋﾞｷ</v>
      </c>
      <c r="AK17" s="16" t="str">
        <f>IF(AH17="","",LOOKUP(AH17,選手名簿!$A$2:$A$451,選手名簿!$C$2:$C$451))</f>
        <v>葛飾区</v>
      </c>
      <c r="AL17" s="49">
        <v>13.58</v>
      </c>
      <c r="AM17" s="53">
        <v>0.3</v>
      </c>
      <c r="AN17" s="9">
        <v>3</v>
      </c>
    </row>
    <row r="18" spans="1:40" ht="22.5" customHeight="1">
      <c r="A18" s="17">
        <v>2</v>
      </c>
      <c r="B18" s="13">
        <v>5</v>
      </c>
      <c r="C18" s="14">
        <v>6</v>
      </c>
      <c r="D18" s="15">
        <v>322</v>
      </c>
      <c r="E18" s="16" t="str">
        <f>IF(D18="","",LOOKUP(D18,選手名簿!$A$2:$A$451,選手名簿!$B$2:$B$451))</f>
        <v>石塚　涼花</v>
      </c>
      <c r="F18" s="16" t="str">
        <f>IF(D18="","",LOOKUP(D18,選手名簿!$A$2:$A$451,選手名簿!$H$2:$H$451))</f>
        <v>ｲｼﾂﾞｶ　ｽｽﾞｶ</v>
      </c>
      <c r="G18" s="16" t="str">
        <f>IF(D18="","",LOOKUP(D18,選手名簿!$A$2:$A$451,選手名簿!$C$2:$C$451))</f>
        <v>葛飾区</v>
      </c>
      <c r="H18" s="49">
        <v>14.57</v>
      </c>
      <c r="I18" s="53">
        <v>-0.2</v>
      </c>
      <c r="K18" s="17">
        <v>1</v>
      </c>
      <c r="L18" s="13">
        <v>5</v>
      </c>
      <c r="M18" s="14">
        <v>3</v>
      </c>
      <c r="N18" s="15">
        <v>237</v>
      </c>
      <c r="O18" s="16" t="str">
        <f>IF(N18="","",LOOKUP(N18,選手名簿!$A$2:$A$451,選手名簿!$B$2:$B$451))</f>
        <v>福田　景子</v>
      </c>
      <c r="P18" s="16" t="str">
        <f>IF(N18="","",LOOKUP(N18,選手名簿!$A$2:$A$451,選手名簿!$H$2:$H$451))</f>
        <v>フクダ　ケイコ</v>
      </c>
      <c r="Q18" s="16" t="str">
        <f>IF(N18="","",LOOKUP(N18,選手名簿!$A$2:$A$451,選手名簿!$C$2:$C$451))</f>
        <v>江東区</v>
      </c>
      <c r="R18" s="49">
        <v>13.86</v>
      </c>
      <c r="S18" s="53">
        <v>-2</v>
      </c>
      <c r="T18" s="9">
        <v>2</v>
      </c>
      <c r="U18" s="17">
        <v>2</v>
      </c>
      <c r="V18" s="13"/>
      <c r="W18" s="14">
        <v>6</v>
      </c>
      <c r="X18" s="15">
        <v>509</v>
      </c>
      <c r="Y18" s="16" t="str">
        <f>IF(X18="","",LOOKUP(X18,選手名簿!$A$2:$A$451,選手名簿!$B$2:$B$451))</f>
        <v>妹尾　瑠奈</v>
      </c>
      <c r="Z18" s="16" t="str">
        <f>IF(X18="","",LOOKUP(X18,選手名簿!$A$2:$A$451,選手名簿!$H$2:$H$451))</f>
        <v>ｾﾉｳ　ﾙﾅ</v>
      </c>
      <c r="AA18" s="16" t="str">
        <f>IF(X18="","",LOOKUP(X18,選手名簿!$A$2:$A$451,選手名簿!$C$2:$C$451))</f>
        <v>墨田区</v>
      </c>
      <c r="AB18" s="49" t="s">
        <v>761</v>
      </c>
      <c r="AC18" s="53"/>
      <c r="AE18" s="17">
        <v>1</v>
      </c>
      <c r="AF18" s="13">
        <v>5</v>
      </c>
      <c r="AG18" s="14">
        <v>5</v>
      </c>
      <c r="AH18" s="15">
        <v>259</v>
      </c>
      <c r="AI18" s="16" t="str">
        <f>IF(AH18="","",LOOKUP(AH18,選手名簿!$A$2:$A$451,選手名簿!$B$2:$B$451))</f>
        <v>原　里沙</v>
      </c>
      <c r="AJ18" s="16" t="str">
        <f>IF(AH18="","",LOOKUP(AH18,選手名簿!$A$2:$A$451,選手名簿!$H$2:$H$451))</f>
        <v>ハラ　リサ</v>
      </c>
      <c r="AK18" s="16" t="str">
        <f>IF(AH18="","",LOOKUP(AH18,選手名簿!$A$2:$A$451,選手名簿!$C$2:$C$451))</f>
        <v>江東区</v>
      </c>
      <c r="AL18" s="49">
        <v>13.69</v>
      </c>
      <c r="AM18" s="53">
        <v>0.3</v>
      </c>
      <c r="AN18" s="9">
        <v>2</v>
      </c>
    </row>
    <row r="19" spans="1:40" ht="22.5" customHeight="1">
      <c r="A19" s="17"/>
      <c r="B19" s="13"/>
      <c r="C19" s="14"/>
      <c r="D19" s="15"/>
      <c r="E19" s="16" t="str">
        <f>IF(D19="","",LOOKUP(D19,選手名簿!$A$2:$A$451,選手名簿!$B$2:$B$451))</f>
        <v/>
      </c>
      <c r="F19" s="16" t="str">
        <f>IF(D19="","",LOOKUP(D19,選手名簿!$A$2:$A$451,選手名簿!$H$2:$H$451))</f>
        <v/>
      </c>
      <c r="G19" s="16" t="str">
        <f>IF(D19="","",LOOKUP(D19,選手名簿!$A$2:$A$451,選手名簿!$C$2:$C$451))</f>
        <v/>
      </c>
      <c r="H19" s="49"/>
      <c r="I19" s="53"/>
      <c r="K19" s="17">
        <v>1</v>
      </c>
      <c r="L19" s="13">
        <v>6</v>
      </c>
      <c r="M19" s="14">
        <v>2</v>
      </c>
      <c r="N19" s="15">
        <v>141</v>
      </c>
      <c r="O19" s="16" t="str">
        <f>IF(N19="","",LOOKUP(N19,選手名簿!$A$2:$A$451,選手名簿!$B$2:$B$451))</f>
        <v>吉成　祐子</v>
      </c>
      <c r="P19" s="16" t="str">
        <f>IF(N19="","",LOOKUP(N19,選手名簿!$A$2:$A$451,選手名簿!$H$2:$H$451))</f>
        <v>ヨシナリ　ユウコ</v>
      </c>
      <c r="Q19" s="16" t="str">
        <f>IF(N19="","",LOOKUP(N19,選手名簿!$A$2:$A$451,選手名簿!$C$2:$C$451))</f>
        <v>江戸川区</v>
      </c>
      <c r="R19" s="49">
        <v>14</v>
      </c>
      <c r="S19" s="53">
        <v>-2</v>
      </c>
      <c r="T19" s="9">
        <v>1</v>
      </c>
      <c r="U19" s="17"/>
      <c r="V19" s="13"/>
      <c r="W19" s="14"/>
      <c r="X19" s="15"/>
      <c r="Y19" s="16" t="str">
        <f>IF(X19="","",LOOKUP(X19,選手名簿!$A$2:$A$451,選手名簿!$B$2:$B$451))</f>
        <v/>
      </c>
      <c r="Z19" s="16" t="str">
        <f>IF(X19="","",LOOKUP(X19,選手名簿!$A$2:$A$451,選手名簿!$H$2:$H$451))</f>
        <v/>
      </c>
      <c r="AA19" s="16" t="str">
        <f>IF(X19="","",LOOKUP(X19,選手名簿!$A$2:$A$451,選手名簿!$C$2:$C$451))</f>
        <v/>
      </c>
      <c r="AB19" s="49"/>
      <c r="AC19" s="53"/>
      <c r="AE19" s="17">
        <v>1</v>
      </c>
      <c r="AF19" s="13"/>
      <c r="AG19" s="14">
        <v>6</v>
      </c>
      <c r="AH19" s="15">
        <v>435</v>
      </c>
      <c r="AI19" s="16" t="str">
        <f>IF(AH19="","",LOOKUP(AH19,選手名簿!$A$2:$A$451,選手名簿!$B$2:$B$451))</f>
        <v>遠藤 夕佳</v>
      </c>
      <c r="AJ19" s="16" t="str">
        <f>IF(AH19="","",LOOKUP(AH19,選手名簿!$A$2:$A$451,選手名簿!$H$2:$H$451))</f>
        <v>ｴﾝﾄﾞｳ　ﾕｶ</v>
      </c>
      <c r="AK19" s="16" t="str">
        <f>IF(AH19="","",LOOKUP(AH19,選手名簿!$A$2:$A$451,選手名簿!$C$2:$C$451))</f>
        <v>足立区</v>
      </c>
      <c r="AL19" s="49" t="s">
        <v>761</v>
      </c>
      <c r="AM19" s="53"/>
    </row>
    <row r="20" spans="1:40">
      <c r="A20" s="17"/>
      <c r="B20" s="13"/>
      <c r="C20" s="14"/>
      <c r="D20" s="14"/>
      <c r="E20" s="16" t="str">
        <f>IF(D20="","",LOOKUP(D20,[1]一般名簿!$A$2:$A$443,[1]一般名簿!$B$2:$B$445))</f>
        <v/>
      </c>
      <c r="F20" s="16"/>
      <c r="G20" s="16" t="str">
        <f>IF(D20="","",LOOKUP(D20,[1]一般名簿!$A$2:$A$443,[1]一般名簿!$D$2:$D$445))</f>
        <v/>
      </c>
      <c r="H20" s="14"/>
      <c r="I20" s="14"/>
    </row>
    <row r="21" spans="1:40">
      <c r="A21" s="17"/>
      <c r="B21" s="13"/>
      <c r="C21" s="14"/>
      <c r="D21" s="14"/>
      <c r="E21" s="16" t="str">
        <f>IF(D21="","",LOOKUP(D21,[1]一般名簿!$A$2:$A$443,[1]一般名簿!$B$2:$B$445))</f>
        <v/>
      </c>
      <c r="F21" s="16"/>
      <c r="G21" s="16" t="str">
        <f>IF(D21="","",LOOKUP(D21,[1]一般名簿!$A$2:$A$443,[1]一般名簿!$D$2:$D$445))</f>
        <v/>
      </c>
      <c r="H21" s="14"/>
      <c r="I21" s="14"/>
    </row>
  </sheetData>
  <mergeCells count="24">
    <mergeCell ref="X12:AA12"/>
    <mergeCell ref="Y2:Z2"/>
    <mergeCell ref="AI2:AJ2"/>
    <mergeCell ref="A1:C1"/>
    <mergeCell ref="D1:G1"/>
    <mergeCell ref="A12:C12"/>
    <mergeCell ref="D12:G12"/>
    <mergeCell ref="K1:M1"/>
    <mergeCell ref="Y13:Z13"/>
    <mergeCell ref="AI13:AJ13"/>
    <mergeCell ref="X1:AA1"/>
    <mergeCell ref="E13:F13"/>
    <mergeCell ref="O2:P2"/>
    <mergeCell ref="O13:P13"/>
    <mergeCell ref="N1:Q1"/>
    <mergeCell ref="K12:M12"/>
    <mergeCell ref="N12:Q12"/>
    <mergeCell ref="E2:F2"/>
    <mergeCell ref="AE1:AG1"/>
    <mergeCell ref="AH1:AK1"/>
    <mergeCell ref="AE12:AG12"/>
    <mergeCell ref="AH12:AK12"/>
    <mergeCell ref="U1:W1"/>
    <mergeCell ref="U12:W12"/>
  </mergeCells>
  <phoneticPr fontId="1"/>
  <pageMargins left="0.7" right="0.7" top="0.75" bottom="0.75" header="0.3" footer="0.3"/>
  <pageSetup paperSize="9" scale="85" orientation="portrait" verticalDpi="0" r:id="rId1"/>
  <colBreaks count="3" manualBreakCount="3">
    <brk id="10" max="20" man="1"/>
    <brk id="20" max="1048575" man="1"/>
    <brk id="3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21"/>
  <sheetViews>
    <sheetView zoomScale="85" zoomScaleNormal="85" workbookViewId="0">
      <selection sqref="A1:C1"/>
    </sheetView>
  </sheetViews>
  <sheetFormatPr defaultRowHeight="14.25"/>
  <cols>
    <col min="1" max="1" width="9" style="9"/>
    <col min="2" max="2" width="7.125" style="9" customWidth="1"/>
    <col min="3" max="3" width="7.625" style="9" customWidth="1"/>
    <col min="4" max="4" width="6.125" style="9" customWidth="1"/>
    <col min="5" max="5" width="13.375" style="9" customWidth="1"/>
    <col min="6" max="6" width="11.125" style="9" customWidth="1"/>
    <col min="7" max="7" width="9.875" style="9" customWidth="1"/>
    <col min="8" max="8" width="9.75" style="9" customWidth="1"/>
    <col min="9" max="9" width="7.625" style="9" customWidth="1"/>
    <col min="10" max="11" width="9" style="9"/>
    <col min="12" max="12" width="8.25" style="9" customWidth="1"/>
    <col min="13" max="14" width="9" style="9"/>
    <col min="15" max="15" width="18.5" style="9" customWidth="1"/>
    <col min="16" max="16" width="15.375" style="9" customWidth="1"/>
    <col min="17" max="18" width="9" style="9"/>
    <col min="19" max="19" width="9" style="54"/>
    <col min="20" max="34" width="9" style="9"/>
    <col min="35" max="35" width="9.75" style="9" customWidth="1"/>
    <col min="36" max="36" width="10.75" style="9" customWidth="1"/>
    <col min="37" max="16384" width="9" style="9"/>
  </cols>
  <sheetData>
    <row r="1" spans="1:40" ht="24.75" customHeight="1">
      <c r="A1" s="82" t="str">
        <f>備考!$B$1</f>
        <v>第５２回墨東五区陸上大会</v>
      </c>
      <c r="B1" s="83"/>
      <c r="C1" s="84"/>
      <c r="D1" s="80" t="s">
        <v>59</v>
      </c>
      <c r="E1" s="81"/>
      <c r="F1" s="81"/>
      <c r="G1" s="81"/>
      <c r="H1" s="20" t="s">
        <v>27</v>
      </c>
      <c r="I1" s="21" t="s">
        <v>50</v>
      </c>
      <c r="J1" s="22">
        <f>備考!$B$2</f>
        <v>41868</v>
      </c>
      <c r="K1" s="82" t="str">
        <f>備考!$B$1</f>
        <v>第５２回墨東五区陸上大会</v>
      </c>
      <c r="L1" s="83"/>
      <c r="M1" s="84"/>
      <c r="N1" s="80" t="s">
        <v>61</v>
      </c>
      <c r="O1" s="81"/>
      <c r="P1" s="81"/>
      <c r="Q1" s="81"/>
      <c r="R1" s="47" t="s">
        <v>27</v>
      </c>
      <c r="S1" s="51" t="s">
        <v>50</v>
      </c>
      <c r="T1" s="22">
        <f>備考!$B$2</f>
        <v>41868</v>
      </c>
      <c r="U1" s="82" t="str">
        <f>備考!$B$1</f>
        <v>第５２回墨東五区陸上大会</v>
      </c>
      <c r="V1" s="83"/>
      <c r="W1" s="84"/>
      <c r="X1" s="80" t="s">
        <v>63</v>
      </c>
      <c r="Y1" s="81"/>
      <c r="Z1" s="81"/>
      <c r="AA1" s="81"/>
      <c r="AB1" s="20" t="s">
        <v>27</v>
      </c>
      <c r="AC1" s="21" t="s">
        <v>64</v>
      </c>
      <c r="AD1" s="22">
        <f>備考!$B$2</f>
        <v>41868</v>
      </c>
      <c r="AE1" s="82" t="str">
        <f>備考!$B$1</f>
        <v>第５２回墨東五区陸上大会</v>
      </c>
      <c r="AF1" s="83"/>
      <c r="AG1" s="84"/>
      <c r="AH1" s="80" t="s">
        <v>781</v>
      </c>
      <c r="AI1" s="81"/>
      <c r="AJ1" s="81"/>
      <c r="AK1" s="81"/>
      <c r="AL1" s="47" t="s">
        <v>27</v>
      </c>
      <c r="AM1" s="51" t="s">
        <v>64</v>
      </c>
      <c r="AN1" s="22">
        <f>備考!$B$2</f>
        <v>41868</v>
      </c>
    </row>
    <row r="2" spans="1:40" ht="21" customHeight="1">
      <c r="A2" s="18" t="s">
        <v>18</v>
      </c>
      <c r="B2" s="11" t="s">
        <v>21</v>
      </c>
      <c r="C2" s="11" t="s">
        <v>19</v>
      </c>
      <c r="D2" s="11" t="s">
        <v>20</v>
      </c>
      <c r="E2" s="78" t="s">
        <v>1</v>
      </c>
      <c r="F2" s="79"/>
      <c r="G2" s="11" t="s">
        <v>2</v>
      </c>
      <c r="H2" s="11" t="s">
        <v>22</v>
      </c>
      <c r="I2" s="11" t="s">
        <v>23</v>
      </c>
      <c r="J2" s="11" t="s">
        <v>24</v>
      </c>
      <c r="K2" s="18" t="s">
        <v>18</v>
      </c>
      <c r="L2" s="11" t="s">
        <v>21</v>
      </c>
      <c r="M2" s="11" t="s">
        <v>19</v>
      </c>
      <c r="N2" s="11" t="s">
        <v>20</v>
      </c>
      <c r="O2" s="78" t="s">
        <v>1</v>
      </c>
      <c r="P2" s="79"/>
      <c r="Q2" s="11" t="s">
        <v>2</v>
      </c>
      <c r="R2" s="48" t="s">
        <v>22</v>
      </c>
      <c r="S2" s="52" t="s">
        <v>23</v>
      </c>
      <c r="T2" s="11" t="s">
        <v>24</v>
      </c>
      <c r="U2" s="18" t="s">
        <v>18</v>
      </c>
      <c r="V2" s="11" t="s">
        <v>21</v>
      </c>
      <c r="W2" s="11" t="s">
        <v>19</v>
      </c>
      <c r="X2" s="11" t="s">
        <v>20</v>
      </c>
      <c r="Y2" s="78" t="s">
        <v>1</v>
      </c>
      <c r="Z2" s="79"/>
      <c r="AA2" s="11" t="s">
        <v>2</v>
      </c>
      <c r="AB2" s="11" t="s">
        <v>22</v>
      </c>
      <c r="AC2" s="11" t="s">
        <v>23</v>
      </c>
      <c r="AD2" s="11" t="s">
        <v>24</v>
      </c>
      <c r="AE2" s="18" t="s">
        <v>18</v>
      </c>
      <c r="AF2" s="11" t="s">
        <v>21</v>
      </c>
      <c r="AG2" s="11" t="s">
        <v>19</v>
      </c>
      <c r="AH2" s="11" t="s">
        <v>20</v>
      </c>
      <c r="AI2" s="78" t="s">
        <v>1</v>
      </c>
      <c r="AJ2" s="79"/>
      <c r="AK2" s="11" t="s">
        <v>2</v>
      </c>
      <c r="AL2" s="48" t="s">
        <v>22</v>
      </c>
      <c r="AM2" s="52" t="s">
        <v>23</v>
      </c>
      <c r="AN2" s="11" t="s">
        <v>24</v>
      </c>
    </row>
    <row r="3" spans="1:40" ht="21" customHeight="1">
      <c r="A3" s="12">
        <v>1</v>
      </c>
      <c r="B3" s="13">
        <v>1</v>
      </c>
      <c r="C3" s="14">
        <v>4</v>
      </c>
      <c r="D3" s="15">
        <v>422</v>
      </c>
      <c r="E3" s="16" t="str">
        <f>IF(D3="","",LOOKUP(D3,選手名簿!$A$2:$A$451,選手名簿!$B$2:$B$451))</f>
        <v>國井 咲子</v>
      </c>
      <c r="F3" s="16" t="str">
        <f>IF(D3="","",LOOKUP(D3,選手名簿!$A$2:$A$451,選手名簿!$H$2:$H$451))</f>
        <v>ｸﾆｲ　ｻｷｺ</v>
      </c>
      <c r="G3" s="16" t="str">
        <f>IF(D3="","",LOOKUP(D3,選手名簿!$A$2:$A$451,選手名簿!$C$2:$C$451))</f>
        <v>足立区</v>
      </c>
      <c r="H3" s="49">
        <v>26.94</v>
      </c>
      <c r="I3" s="53">
        <v>-1.6</v>
      </c>
      <c r="J3" s="9" t="s">
        <v>762</v>
      </c>
      <c r="K3" s="12">
        <v>1</v>
      </c>
      <c r="L3" s="13"/>
      <c r="M3" s="14">
        <v>2</v>
      </c>
      <c r="N3" s="15">
        <v>323</v>
      </c>
      <c r="O3" s="16" t="str">
        <f>IF(N3="","",LOOKUP(N3,選手名簿!$A$2:$A$451,選手名簿!$B$2:$B$451))</f>
        <v>山形　　直</v>
      </c>
      <c r="P3" s="16" t="str">
        <f>IF(N3="","",LOOKUP(N3,選手名簿!$A$2:$A$451,選手名簿!$H$2:$H$451))</f>
        <v>ﾔﾏｶﾞﾀ　ﾅｵ</v>
      </c>
      <c r="Q3" s="16" t="str">
        <f>IF(N3="","",LOOKUP(N3,選手名簿!$A$2:$A$451,選手名簿!$C$2:$C$451))</f>
        <v>葛飾区</v>
      </c>
      <c r="R3" s="49"/>
      <c r="S3" s="53"/>
      <c r="U3" s="12">
        <v>1</v>
      </c>
      <c r="V3" s="13">
        <v>1</v>
      </c>
      <c r="W3" s="14">
        <v>5</v>
      </c>
      <c r="X3" s="15">
        <v>451</v>
      </c>
      <c r="Y3" s="16" t="str">
        <f>IF(X3="","",LOOKUP(X3,選手名簿!$A$2:$A$451,選手名簿!$B$2:$B$451))</f>
        <v>川本 芽依</v>
      </c>
      <c r="Z3" s="16" t="str">
        <f>IF(X3="","",LOOKUP(X3,選手名簿!$A$2:$A$451,選手名簿!$H$2:$H$451))</f>
        <v>ｶﾜﾓﾄ ﾒｲ</v>
      </c>
      <c r="AA3" s="16" t="str">
        <f>IF(X3="","",LOOKUP(X3,選手名簿!$A$2:$A$451,選手名簿!$C$2:$C$451))</f>
        <v>足立区</v>
      </c>
      <c r="AB3" s="49">
        <v>27.06</v>
      </c>
      <c r="AC3" s="53">
        <v>-1.7</v>
      </c>
      <c r="AD3" s="9" t="s">
        <v>762</v>
      </c>
      <c r="AE3" s="12">
        <v>1</v>
      </c>
      <c r="AF3" s="13"/>
      <c r="AG3" s="14">
        <v>2</v>
      </c>
      <c r="AH3" s="15">
        <v>163</v>
      </c>
      <c r="AI3" s="16" t="str">
        <f>IF(AH3="","",LOOKUP(AH3,選手名簿!$A$2:$A$451,選手名簿!$B$2:$B$451))</f>
        <v>山森　菜々子</v>
      </c>
      <c r="AJ3" s="16" t="str">
        <f>IF(AH3="","",LOOKUP(AH3,選手名簿!$A$2:$A$451,選手名簿!$H$2:$H$451))</f>
        <v>ヤマモリ　ナナコ</v>
      </c>
      <c r="AK3" s="16" t="str">
        <f>IF(AH3="","",LOOKUP(AH3,選手名簿!$A$2:$A$451,選手名簿!$C$2:$C$451))</f>
        <v>江戸川区</v>
      </c>
      <c r="AL3" s="49"/>
      <c r="AM3" s="53"/>
    </row>
    <row r="4" spans="1:40" ht="21" customHeight="1">
      <c r="A4" s="17">
        <v>1</v>
      </c>
      <c r="B4" s="13">
        <v>2</v>
      </c>
      <c r="C4" s="14">
        <v>3</v>
      </c>
      <c r="D4" s="15">
        <v>143</v>
      </c>
      <c r="E4" s="16" t="str">
        <f>IF(D4="","",LOOKUP(D4,選手名簿!$A$2:$A$451,選手名簿!$B$2:$B$451))</f>
        <v>浅川　結衣</v>
      </c>
      <c r="F4" s="16" t="str">
        <f>IF(D4="","",LOOKUP(D4,選手名簿!$A$2:$A$451,選手名簿!$H$2:$H$451))</f>
        <v>アサカワ　ユイ</v>
      </c>
      <c r="G4" s="16" t="str">
        <f>IF(D4="","",LOOKUP(D4,選手名簿!$A$2:$A$451,選手名簿!$C$2:$C$451))</f>
        <v>江戸川区</v>
      </c>
      <c r="H4" s="49">
        <v>28.93</v>
      </c>
      <c r="I4" s="53">
        <v>-1.6</v>
      </c>
      <c r="J4" s="9" t="s">
        <v>762</v>
      </c>
      <c r="K4" s="17">
        <v>1</v>
      </c>
      <c r="L4" s="13"/>
      <c r="M4" s="14">
        <v>3</v>
      </c>
      <c r="N4" s="15">
        <v>421</v>
      </c>
      <c r="O4" s="16" t="str">
        <f>IF(N4="","",LOOKUP(N4,選手名簿!$A$2:$A$451,選手名簿!$B$2:$B$451))</f>
        <v>寺嶋 瑞季</v>
      </c>
      <c r="P4" s="16" t="str">
        <f>IF(N4="","",LOOKUP(N4,選手名簿!$A$2:$A$451,選手名簿!$H$2:$H$451))</f>
        <v>ﾃﾗｼﾞﾏ　ﾐｽﾞｷ</v>
      </c>
      <c r="Q4" s="16" t="str">
        <f>IF(N4="","",LOOKUP(N4,選手名簿!$A$2:$A$451,選手名簿!$C$2:$C$451))</f>
        <v>足立区</v>
      </c>
      <c r="R4" s="49"/>
      <c r="S4" s="53"/>
      <c r="U4" s="17">
        <v>1</v>
      </c>
      <c r="V4" s="13">
        <v>2</v>
      </c>
      <c r="W4" s="14">
        <v>3</v>
      </c>
      <c r="X4" s="15">
        <v>164</v>
      </c>
      <c r="Y4" s="16" t="str">
        <f>IF(X4="","",LOOKUP(X4,選手名簿!$A$2:$A$451,選手名簿!$B$2:$B$451))</f>
        <v>秋葉　璃奈</v>
      </c>
      <c r="Z4" s="16" t="str">
        <f>IF(X4="","",LOOKUP(X4,選手名簿!$A$2:$A$451,選手名簿!$H$2:$H$451))</f>
        <v>アキバ　リナ</v>
      </c>
      <c r="AA4" s="16" t="str">
        <f>IF(X4="","",LOOKUP(X4,選手名簿!$A$2:$A$451,選手名簿!$C$2:$C$451))</f>
        <v>江戸川区</v>
      </c>
      <c r="AB4" s="49">
        <v>27.85</v>
      </c>
      <c r="AC4" s="53">
        <v>-1.7</v>
      </c>
      <c r="AD4" s="9" t="s">
        <v>762</v>
      </c>
      <c r="AE4" s="17">
        <v>1</v>
      </c>
      <c r="AF4" s="13"/>
      <c r="AG4" s="14">
        <v>3</v>
      </c>
      <c r="AH4" s="15">
        <v>260</v>
      </c>
      <c r="AI4" s="16" t="str">
        <f>IF(AH4="","",LOOKUP(AH4,選手名簿!$A$2:$A$451,選手名簿!$B$2:$B$451))</f>
        <v>佐々木　明日翔</v>
      </c>
      <c r="AJ4" s="16" t="str">
        <f>IF(AH4="","",LOOKUP(AH4,選手名簿!$A$2:$A$451,選手名簿!$H$2:$H$451))</f>
        <v>ササキ　アスカ</v>
      </c>
      <c r="AK4" s="16" t="str">
        <f>IF(AH4="","",LOOKUP(AH4,選手名簿!$A$2:$A$451,選手名簿!$C$2:$C$451))</f>
        <v>江東区</v>
      </c>
      <c r="AL4" s="49"/>
      <c r="AM4" s="53"/>
    </row>
    <row r="5" spans="1:40" ht="21" customHeight="1">
      <c r="A5" s="17">
        <v>1</v>
      </c>
      <c r="B5" s="13">
        <v>3</v>
      </c>
      <c r="C5" s="14">
        <v>5</v>
      </c>
      <c r="D5" s="15">
        <v>323</v>
      </c>
      <c r="E5" s="16" t="str">
        <f>IF(D5="","",LOOKUP(D5,選手名簿!$A$2:$A$451,選手名簿!$B$2:$B$451))</f>
        <v>山形　　直</v>
      </c>
      <c r="F5" s="16" t="str">
        <f>IF(D5="","",LOOKUP(D5,選手名簿!$A$2:$A$451,選手名簿!$H$2:$H$451))</f>
        <v>ﾔﾏｶﾞﾀ　ﾅｵ</v>
      </c>
      <c r="G5" s="16" t="str">
        <f>IF(D5="","",LOOKUP(D5,選手名簿!$A$2:$A$451,選手名簿!$C$2:$C$451))</f>
        <v>葛飾区</v>
      </c>
      <c r="H5" s="49">
        <v>29.2</v>
      </c>
      <c r="I5" s="53">
        <v>-1.6</v>
      </c>
      <c r="J5" s="9" t="s">
        <v>763</v>
      </c>
      <c r="K5" s="17">
        <v>1</v>
      </c>
      <c r="L5" s="13"/>
      <c r="M5" s="14">
        <v>4</v>
      </c>
      <c r="N5" s="15">
        <v>240</v>
      </c>
      <c r="O5" s="16" t="str">
        <f>IF(N5="","",LOOKUP(N5,選手名簿!$A$2:$A$451,選手名簿!$B$2:$B$451))</f>
        <v>野口　裕香里</v>
      </c>
      <c r="P5" s="16" t="str">
        <f>IF(N5="","",LOOKUP(N5,選手名簿!$A$2:$A$451,選手名簿!$H$2:$H$451))</f>
        <v>ノグチ　ユカリ</v>
      </c>
      <c r="Q5" s="16" t="str">
        <f>IF(N5="","",LOOKUP(N5,選手名簿!$A$2:$A$451,選手名簿!$C$2:$C$451))</f>
        <v>江東区</v>
      </c>
      <c r="R5" s="49"/>
      <c r="S5" s="53"/>
      <c r="U5" s="17">
        <v>1</v>
      </c>
      <c r="V5" s="13">
        <v>3</v>
      </c>
      <c r="W5" s="14">
        <v>6</v>
      </c>
      <c r="X5" s="15">
        <v>260</v>
      </c>
      <c r="Y5" s="16" t="str">
        <f>IF(X5="","",LOOKUP(X5,選手名簿!$A$2:$A$451,選手名簿!$B$2:$B$451))</f>
        <v>佐々木　明日翔</v>
      </c>
      <c r="Z5" s="16" t="str">
        <f>IF(X5="","",LOOKUP(X5,選手名簿!$A$2:$A$451,選手名簿!$H$2:$H$451))</f>
        <v>ササキ　アスカ</v>
      </c>
      <c r="AA5" s="16" t="str">
        <f>IF(X5="","",LOOKUP(X5,選手名簿!$A$2:$A$451,選手名簿!$C$2:$C$451))</f>
        <v>江東区</v>
      </c>
      <c r="AB5" s="49">
        <v>28.34</v>
      </c>
      <c r="AC5" s="53">
        <v>-1.7</v>
      </c>
      <c r="AD5" s="9" t="s">
        <v>763</v>
      </c>
      <c r="AE5" s="17">
        <v>1</v>
      </c>
      <c r="AF5" s="13"/>
      <c r="AG5" s="14">
        <v>4</v>
      </c>
      <c r="AH5" s="15">
        <v>451</v>
      </c>
      <c r="AI5" s="16" t="str">
        <f>IF(AH5="","",LOOKUP(AH5,選手名簿!$A$2:$A$451,選手名簿!$B$2:$B$451))</f>
        <v>川本 芽依</v>
      </c>
      <c r="AJ5" s="16" t="str">
        <f>IF(AH5="","",LOOKUP(AH5,選手名簿!$A$2:$A$451,選手名簿!$H$2:$H$451))</f>
        <v>ｶﾜﾓﾄ ﾒｲ</v>
      </c>
      <c r="AK5" s="16" t="str">
        <f>IF(AH5="","",LOOKUP(AH5,選手名簿!$A$2:$A$451,選手名簿!$C$2:$C$451))</f>
        <v>足立区</v>
      </c>
      <c r="AL5" s="49"/>
      <c r="AM5" s="53"/>
    </row>
    <row r="6" spans="1:40" ht="21" customHeight="1">
      <c r="A6" s="17">
        <v>1</v>
      </c>
      <c r="B6" s="13">
        <v>4</v>
      </c>
      <c r="C6" s="14">
        <v>7</v>
      </c>
      <c r="D6" s="15">
        <v>532</v>
      </c>
      <c r="E6" s="16" t="str">
        <f>IF(D6="","",LOOKUP(D6,選手名簿!$A$2:$A$451,選手名簿!$B$2:$B$451))</f>
        <v>鈴木　有笑</v>
      </c>
      <c r="F6" s="16" t="str">
        <f>IF(D6="","",LOOKUP(D6,選手名簿!$A$2:$A$451,選手名簿!$H$2:$H$451))</f>
        <v>ｽｽﾞｷ ﾕｴ</v>
      </c>
      <c r="G6" s="16" t="str">
        <f>IF(D6="","",LOOKUP(D6,選手名簿!$A$2:$A$451,選手名簿!$C$2:$C$451))</f>
        <v>墨田区</v>
      </c>
      <c r="H6" s="49">
        <v>30.67</v>
      </c>
      <c r="I6" s="53">
        <v>-1.6</v>
      </c>
      <c r="K6" s="17">
        <v>1</v>
      </c>
      <c r="L6" s="13"/>
      <c r="M6" s="14">
        <v>5</v>
      </c>
      <c r="N6" s="15">
        <v>422</v>
      </c>
      <c r="O6" s="16" t="str">
        <f>IF(N6="","",LOOKUP(N6,選手名簿!$A$2:$A$451,選手名簿!$B$2:$B$451))</f>
        <v>國井 咲子</v>
      </c>
      <c r="P6" s="16" t="str">
        <f>IF(N6="","",LOOKUP(N6,選手名簿!$A$2:$A$451,選手名簿!$H$2:$H$451))</f>
        <v>ｸﾆｲ　ｻｷｺ</v>
      </c>
      <c r="Q6" s="16" t="str">
        <f>IF(N6="","",LOOKUP(N6,選手名簿!$A$2:$A$451,選手名簿!$C$2:$C$451))</f>
        <v>足立区</v>
      </c>
      <c r="R6" s="49"/>
      <c r="S6" s="53"/>
      <c r="U6" s="17">
        <v>1</v>
      </c>
      <c r="V6" s="13"/>
      <c r="W6" s="14">
        <v>4</v>
      </c>
      <c r="X6" s="15">
        <v>340</v>
      </c>
      <c r="Y6" s="16" t="str">
        <f>IF(X6="","",LOOKUP(X6,選手名簿!$A$2:$A$451,選手名簿!$B$2:$B$451))</f>
        <v>田中　愛美</v>
      </c>
      <c r="Z6" s="16" t="str">
        <f>IF(X6="","",LOOKUP(X6,選手名簿!$A$2:$A$451,選手名簿!$H$2:$H$451))</f>
        <v>ﾀﾅｶ　ﾏﾅﾐ</v>
      </c>
      <c r="AA6" s="16" t="str">
        <f>IF(X6="","",LOOKUP(X6,選手名簿!$A$2:$A$451,選手名簿!$C$2:$C$451))</f>
        <v>葛飾区</v>
      </c>
      <c r="AB6" s="49" t="s">
        <v>761</v>
      </c>
      <c r="AC6" s="53"/>
      <c r="AE6" s="17">
        <v>1</v>
      </c>
      <c r="AF6" s="13"/>
      <c r="AG6" s="14">
        <v>5</v>
      </c>
      <c r="AH6" s="15">
        <v>261</v>
      </c>
      <c r="AI6" s="16" t="str">
        <f>IF(AH6="","",LOOKUP(AH6,選手名簿!$A$2:$A$451,選手名簿!$B$2:$B$451))</f>
        <v>野崎　江梨香</v>
      </c>
      <c r="AJ6" s="16" t="str">
        <f>IF(AH6="","",LOOKUP(AH6,選手名簿!$A$2:$A$451,選手名簿!$H$2:$H$451))</f>
        <v>ノザキ　エリカ</v>
      </c>
      <c r="AK6" s="16" t="str">
        <f>IF(AH6="","",LOOKUP(AH6,選手名簿!$A$2:$A$451,選手名簿!$C$2:$C$451))</f>
        <v>江東区</v>
      </c>
      <c r="AL6" s="49"/>
      <c r="AM6" s="53"/>
    </row>
    <row r="7" spans="1:40" ht="21" customHeight="1">
      <c r="A7" s="17">
        <v>1</v>
      </c>
      <c r="B7" s="13"/>
      <c r="C7" s="14">
        <v>6</v>
      </c>
      <c r="D7" s="15">
        <v>239</v>
      </c>
      <c r="E7" s="16" t="str">
        <f>IF(D7="","",LOOKUP(D7,選手名簿!$A$2:$A$451,選手名簿!$B$2:$B$451))</f>
        <v>小久保　夏花</v>
      </c>
      <c r="F7" s="16" t="str">
        <f>IF(D7="","",LOOKUP(D7,選手名簿!$A$2:$A$451,選手名簿!$H$2:$H$451))</f>
        <v>コクボ　ナツカ</v>
      </c>
      <c r="G7" s="16" t="str">
        <f>IF(D7="","",LOOKUP(D7,選手名簿!$A$2:$A$451,選手名簿!$C$2:$C$451))</f>
        <v>江東区</v>
      </c>
      <c r="H7" s="49" t="s">
        <v>783</v>
      </c>
      <c r="I7" s="53"/>
      <c r="K7" s="17">
        <v>1</v>
      </c>
      <c r="L7" s="13"/>
      <c r="M7" s="14">
        <v>6</v>
      </c>
      <c r="N7" s="15">
        <v>317</v>
      </c>
      <c r="O7" s="16" t="str">
        <f>IF(N7="","",LOOKUP(N7,選手名簿!$A$2:$A$451,選手名簿!$B$2:$B$451))</f>
        <v>真部　　夏</v>
      </c>
      <c r="P7" s="16" t="str">
        <f>IF(N7="","",LOOKUP(N7,選手名簿!$A$2:$A$451,選手名簿!$H$2:$H$451))</f>
        <v>ﾏﾅﾍﾞ　ﾅﾂ</v>
      </c>
      <c r="Q7" s="16" t="str">
        <f>IF(N7="","",LOOKUP(N7,選手名簿!$A$2:$A$451,選手名簿!$C$2:$C$451))</f>
        <v>葛飾区</v>
      </c>
      <c r="R7" s="49"/>
      <c r="S7" s="53"/>
      <c r="U7" s="17">
        <v>1</v>
      </c>
      <c r="V7" s="13"/>
      <c r="W7" s="14">
        <v>7</v>
      </c>
      <c r="X7" s="15">
        <v>511</v>
      </c>
      <c r="Y7" s="16" t="str">
        <f>IF(X7="","",LOOKUP(X7,選手名簿!$A$2:$A$451,選手名簿!$B$2:$B$451))</f>
        <v>永関　杏南</v>
      </c>
      <c r="Z7" s="16" t="str">
        <f>IF(X7="","",LOOKUP(X7,選手名簿!$A$2:$A$451,選手名簿!$H$2:$H$451))</f>
        <v>ﾅｶﾞｾｷ ｱﾝﾅ</v>
      </c>
      <c r="AA7" s="16" t="str">
        <f>IF(X7="","",LOOKUP(X7,選手名簿!$A$2:$A$451,選手名簿!$C$2:$C$451))</f>
        <v>墨田区</v>
      </c>
      <c r="AB7" s="49" t="s">
        <v>761</v>
      </c>
      <c r="AC7" s="53"/>
      <c r="AE7" s="17">
        <v>1</v>
      </c>
      <c r="AF7" s="13"/>
      <c r="AG7" s="14">
        <v>6</v>
      </c>
      <c r="AH7" s="15">
        <v>164</v>
      </c>
      <c r="AI7" s="16" t="str">
        <f>IF(AH7="","",LOOKUP(AH7,選手名簿!$A$2:$A$451,選手名簿!$B$2:$B$451))</f>
        <v>秋葉　璃奈</v>
      </c>
      <c r="AJ7" s="16" t="str">
        <f>IF(AH7="","",LOOKUP(AH7,選手名簿!$A$2:$A$451,選手名簿!$H$2:$H$451))</f>
        <v>アキバ　リナ</v>
      </c>
      <c r="AK7" s="16" t="str">
        <f>IF(AH7="","",LOOKUP(AH7,選手名簿!$A$2:$A$451,選手名簿!$C$2:$C$451))</f>
        <v>江戸川区</v>
      </c>
      <c r="AL7" s="49"/>
      <c r="AM7" s="53"/>
    </row>
    <row r="8" spans="1:40" ht="21" customHeight="1">
      <c r="A8" s="17"/>
      <c r="B8" s="13"/>
      <c r="C8" s="14"/>
      <c r="D8" s="15"/>
      <c r="E8" s="16" t="str">
        <f>IF(D8="","",LOOKUP(D8,選手名簿!$A$2:$A$451,選手名簿!$B$2:$B$451))</f>
        <v/>
      </c>
      <c r="F8" s="16" t="str">
        <f>IF(D8="","",LOOKUP(D8,選手名簿!$A$2:$A$451,選手名簿!$H$2:$H$451))</f>
        <v/>
      </c>
      <c r="G8" s="16" t="str">
        <f>IF(D8="","",LOOKUP(D8,選手名簿!$A$2:$A$451,選手名簿!$C$2:$C$451))</f>
        <v/>
      </c>
      <c r="H8" s="49"/>
      <c r="I8" s="53"/>
      <c r="K8" s="17">
        <v>1</v>
      </c>
      <c r="L8" s="13"/>
      <c r="M8" s="14">
        <v>7</v>
      </c>
      <c r="N8" s="15">
        <v>143</v>
      </c>
      <c r="O8" s="16" t="str">
        <f>IF(N8="","",LOOKUP(N8,選手名簿!$A$2:$A$451,選手名簿!$B$2:$B$451))</f>
        <v>浅川　結衣</v>
      </c>
      <c r="P8" s="16" t="str">
        <f>IF(N8="","",LOOKUP(N8,選手名簿!$A$2:$A$451,選手名簿!$H$2:$H$451))</f>
        <v>アサカワ　ユイ</v>
      </c>
      <c r="Q8" s="16" t="str">
        <f>IF(N8="","",LOOKUP(N8,選手名簿!$A$2:$A$451,選手名簿!$C$2:$C$451))</f>
        <v>江戸川区</v>
      </c>
      <c r="R8" s="49"/>
      <c r="S8" s="53"/>
      <c r="U8" s="17"/>
      <c r="V8" s="13"/>
      <c r="W8" s="14"/>
      <c r="X8" s="15"/>
      <c r="Y8" s="16" t="str">
        <f>IF(X8="","",LOOKUP(X8,選手名簿!$A$2:$A$451,選手名簿!$B$2:$B$451))</f>
        <v/>
      </c>
      <c r="Z8" s="16" t="str">
        <f>IF(X8="","",LOOKUP(X8,選手名簿!$A$2:$A$451,選手名簿!$H$2:$H$451))</f>
        <v/>
      </c>
      <c r="AA8" s="16" t="str">
        <f>IF(X8="","",LOOKUP(X8,選手名簿!$A$2:$A$451,選手名簿!$C$2:$C$451))</f>
        <v/>
      </c>
      <c r="AB8" s="49"/>
      <c r="AC8" s="53"/>
      <c r="AE8" s="17">
        <v>1</v>
      </c>
      <c r="AF8" s="13"/>
      <c r="AG8" s="14">
        <v>7</v>
      </c>
      <c r="AH8" s="15">
        <v>449</v>
      </c>
      <c r="AI8" s="16" t="str">
        <f>IF(AH8="","",LOOKUP(AH8,選手名簿!$A$2:$A$451,選手名簿!$B$2:$B$451))</f>
        <v>河合ひかる</v>
      </c>
      <c r="AJ8" s="16" t="str">
        <f>IF(AH8="","",LOOKUP(AH8,選手名簿!$A$2:$A$451,選手名簿!$H$2:$H$451))</f>
        <v>ｶﾜｲ ﾋｶﾙ</v>
      </c>
      <c r="AK8" s="16" t="str">
        <f>IF(AH8="","",LOOKUP(AH8,選手名簿!$A$2:$A$451,選手名簿!$C$2:$C$451))</f>
        <v>足立区</v>
      </c>
      <c r="AL8" s="49"/>
      <c r="AM8" s="53"/>
    </row>
    <row r="9" spans="1:40" ht="21" customHeight="1">
      <c r="A9" s="17"/>
      <c r="B9" s="13"/>
      <c r="C9" s="14"/>
      <c r="D9" s="14"/>
      <c r="E9" s="16"/>
      <c r="F9" s="16"/>
      <c r="G9" s="16"/>
      <c r="H9" s="14"/>
      <c r="I9" s="14"/>
      <c r="K9" s="17"/>
      <c r="L9" s="13"/>
      <c r="M9" s="14"/>
      <c r="N9" s="14"/>
      <c r="O9" s="16"/>
      <c r="P9" s="16"/>
      <c r="Q9" s="16"/>
      <c r="R9" s="49"/>
      <c r="S9" s="53"/>
      <c r="U9" s="17"/>
      <c r="V9" s="13"/>
      <c r="W9" s="14"/>
      <c r="X9" s="14"/>
      <c r="Y9" s="16"/>
      <c r="Z9" s="16"/>
      <c r="AA9" s="16"/>
      <c r="AB9" s="14"/>
      <c r="AC9" s="14"/>
      <c r="AE9" s="17"/>
      <c r="AF9" s="13"/>
      <c r="AG9" s="14"/>
      <c r="AH9" s="14"/>
      <c r="AI9" s="16"/>
      <c r="AJ9" s="16"/>
      <c r="AK9" s="16"/>
      <c r="AL9" s="49"/>
      <c r="AM9" s="53"/>
    </row>
    <row r="10" spans="1:40">
      <c r="A10" s="17"/>
      <c r="B10" s="13"/>
      <c r="C10" s="14"/>
      <c r="D10" s="14"/>
      <c r="E10" s="16"/>
      <c r="F10" s="16"/>
      <c r="G10" s="16"/>
      <c r="H10" s="14"/>
      <c r="I10" s="14"/>
      <c r="K10" s="17"/>
      <c r="L10" s="13"/>
      <c r="M10" s="14"/>
      <c r="N10" s="14"/>
      <c r="O10" s="16"/>
      <c r="P10" s="16"/>
      <c r="Q10" s="16"/>
      <c r="R10" s="49"/>
      <c r="S10" s="53"/>
      <c r="U10" s="17"/>
      <c r="V10" s="13"/>
      <c r="W10" s="14"/>
      <c r="X10" s="14"/>
      <c r="Y10" s="16"/>
      <c r="Z10" s="16"/>
      <c r="AA10" s="16"/>
      <c r="AB10" s="14"/>
      <c r="AC10" s="14"/>
      <c r="AE10" s="17"/>
      <c r="AF10" s="13"/>
      <c r="AG10" s="14"/>
      <c r="AH10" s="14"/>
      <c r="AI10" s="16"/>
      <c r="AJ10" s="16"/>
      <c r="AK10" s="16"/>
      <c r="AL10" s="49"/>
      <c r="AM10" s="53"/>
    </row>
    <row r="11" spans="1:40">
      <c r="A11" s="17"/>
      <c r="B11" s="13"/>
      <c r="C11" s="14"/>
      <c r="D11" s="14"/>
      <c r="E11" s="16" t="str">
        <f>IF(D11="","",LOOKUP(D11,[1]一般名簿!$A$2:$A$443,[1]一般名簿!$B$2:$B$445))</f>
        <v/>
      </c>
      <c r="F11" s="16"/>
      <c r="G11" s="16" t="str">
        <f>IF(D11="","",LOOKUP(D11,[1]一般名簿!$A$2:$A$443,[1]一般名簿!$D$2:$D$445))</f>
        <v/>
      </c>
      <c r="H11" s="14"/>
      <c r="I11" s="14"/>
      <c r="K11" s="17"/>
      <c r="L11" s="13"/>
      <c r="M11" s="14"/>
      <c r="N11" s="14"/>
      <c r="O11" s="16" t="str">
        <f>IF(N11="","",LOOKUP(N11,[1]一般名簿!$A$2:$A$443,[1]一般名簿!$B$2:$B$445))</f>
        <v/>
      </c>
      <c r="P11" s="16"/>
      <c r="Q11" s="16" t="str">
        <f>IF(N11="","",LOOKUP(N11,[1]一般名簿!$A$2:$A$443,[1]一般名簿!$D$2:$D$445))</f>
        <v/>
      </c>
      <c r="R11" s="49"/>
      <c r="S11" s="53"/>
      <c r="U11" s="17"/>
      <c r="V11" s="13"/>
      <c r="W11" s="14"/>
      <c r="X11" s="14"/>
      <c r="Y11" s="16" t="str">
        <f>IF(X11="","",LOOKUP(X11,[1]一般名簿!$A$2:$A$443,[1]一般名簿!$B$2:$B$445))</f>
        <v/>
      </c>
      <c r="Z11" s="16"/>
      <c r="AA11" s="16" t="str">
        <f>IF(X11="","",LOOKUP(X11,[1]一般名簿!$A$2:$A$443,[1]一般名簿!$D$2:$D$445))</f>
        <v/>
      </c>
      <c r="AB11" s="14"/>
      <c r="AC11" s="14"/>
      <c r="AE11" s="17"/>
      <c r="AF11" s="13"/>
      <c r="AG11" s="14"/>
      <c r="AH11" s="14"/>
      <c r="AI11" s="16" t="str">
        <f>IF(AH11="","",LOOKUP(AH11,[1]一般名簿!$A$2:$A$443,[1]一般名簿!$B$2:$B$445))</f>
        <v/>
      </c>
      <c r="AJ11" s="16"/>
      <c r="AK11" s="16" t="str">
        <f>IF(AH11="","",LOOKUP(AH11,[1]一般名簿!$A$2:$A$443,[1]一般名簿!$D$2:$D$445))</f>
        <v/>
      </c>
      <c r="AL11" s="49"/>
      <c r="AM11" s="53"/>
    </row>
    <row r="12" spans="1:40" ht="27.75" customHeight="1">
      <c r="A12" s="82" t="str">
        <f>備考!$B$1</f>
        <v>第５２回墨東五区陸上大会</v>
      </c>
      <c r="B12" s="83"/>
      <c r="C12" s="84"/>
      <c r="D12" s="80" t="s">
        <v>60</v>
      </c>
      <c r="E12" s="81"/>
      <c r="F12" s="81"/>
      <c r="G12" s="81"/>
      <c r="H12" s="20" t="s">
        <v>27</v>
      </c>
      <c r="I12" s="21" t="s">
        <v>50</v>
      </c>
      <c r="J12" s="22">
        <f>備考!$B$2</f>
        <v>41868</v>
      </c>
      <c r="K12" s="82" t="str">
        <f>備考!$B$1</f>
        <v>第５２回墨東五区陸上大会</v>
      </c>
      <c r="L12" s="83"/>
      <c r="M12" s="84"/>
      <c r="N12" s="80" t="s">
        <v>62</v>
      </c>
      <c r="O12" s="81"/>
      <c r="P12" s="81"/>
      <c r="Q12" s="81"/>
      <c r="R12" s="47" t="s">
        <v>27</v>
      </c>
      <c r="S12" s="51" t="s">
        <v>50</v>
      </c>
      <c r="T12" s="22">
        <f>備考!$B$2</f>
        <v>41868</v>
      </c>
      <c r="U12" s="82" t="str">
        <f>備考!$B$1</f>
        <v>第５２回墨東五区陸上大会</v>
      </c>
      <c r="V12" s="83"/>
      <c r="W12" s="84"/>
      <c r="X12" s="80" t="s">
        <v>65</v>
      </c>
      <c r="Y12" s="81"/>
      <c r="Z12" s="81"/>
      <c r="AA12" s="81"/>
      <c r="AB12" s="20" t="s">
        <v>27</v>
      </c>
      <c r="AC12" s="21" t="s">
        <v>64</v>
      </c>
      <c r="AD12" s="22">
        <f>備考!$B$2</f>
        <v>41868</v>
      </c>
      <c r="AE12" s="82" t="str">
        <f>備考!$B$1</f>
        <v>第５２回墨東五区陸上大会</v>
      </c>
      <c r="AF12" s="83"/>
      <c r="AG12" s="84"/>
      <c r="AH12" s="80" t="s">
        <v>782</v>
      </c>
      <c r="AI12" s="81"/>
      <c r="AJ12" s="81"/>
      <c r="AK12" s="81"/>
      <c r="AL12" s="47" t="s">
        <v>27</v>
      </c>
      <c r="AM12" s="51" t="s">
        <v>64</v>
      </c>
      <c r="AN12" s="22">
        <f>備考!$B$2</f>
        <v>41868</v>
      </c>
    </row>
    <row r="13" spans="1:40" ht="22.5" customHeight="1">
      <c r="A13" s="10" t="s">
        <v>18</v>
      </c>
      <c r="B13" s="11" t="s">
        <v>21</v>
      </c>
      <c r="C13" s="11" t="s">
        <v>19</v>
      </c>
      <c r="D13" s="11" t="s">
        <v>20</v>
      </c>
      <c r="E13" s="78" t="s">
        <v>1</v>
      </c>
      <c r="F13" s="79"/>
      <c r="G13" s="11" t="s">
        <v>2</v>
      </c>
      <c r="H13" s="11" t="s">
        <v>22</v>
      </c>
      <c r="I13" s="11" t="s">
        <v>23</v>
      </c>
      <c r="J13" s="11" t="s">
        <v>24</v>
      </c>
      <c r="K13" s="10" t="s">
        <v>18</v>
      </c>
      <c r="L13" s="11" t="s">
        <v>21</v>
      </c>
      <c r="M13" s="11" t="s">
        <v>19</v>
      </c>
      <c r="N13" s="11" t="s">
        <v>20</v>
      </c>
      <c r="O13" s="78" t="s">
        <v>1</v>
      </c>
      <c r="P13" s="79"/>
      <c r="Q13" s="11" t="s">
        <v>2</v>
      </c>
      <c r="R13" s="48" t="s">
        <v>22</v>
      </c>
      <c r="S13" s="52" t="s">
        <v>23</v>
      </c>
      <c r="T13" s="11" t="s">
        <v>24</v>
      </c>
      <c r="U13" s="10" t="s">
        <v>18</v>
      </c>
      <c r="V13" s="11" t="s">
        <v>21</v>
      </c>
      <c r="W13" s="11" t="s">
        <v>19</v>
      </c>
      <c r="X13" s="11" t="s">
        <v>20</v>
      </c>
      <c r="Y13" s="78" t="s">
        <v>1</v>
      </c>
      <c r="Z13" s="79"/>
      <c r="AA13" s="11" t="s">
        <v>2</v>
      </c>
      <c r="AB13" s="11" t="s">
        <v>22</v>
      </c>
      <c r="AC13" s="11" t="s">
        <v>23</v>
      </c>
      <c r="AD13" s="11" t="s">
        <v>24</v>
      </c>
      <c r="AE13" s="10" t="s">
        <v>18</v>
      </c>
      <c r="AF13" s="11" t="s">
        <v>21</v>
      </c>
      <c r="AG13" s="11" t="s">
        <v>19</v>
      </c>
      <c r="AH13" s="11" t="s">
        <v>20</v>
      </c>
      <c r="AI13" s="78" t="s">
        <v>1</v>
      </c>
      <c r="AJ13" s="79"/>
      <c r="AK13" s="11" t="s">
        <v>2</v>
      </c>
      <c r="AL13" s="48" t="s">
        <v>22</v>
      </c>
      <c r="AM13" s="52" t="s">
        <v>23</v>
      </c>
      <c r="AN13" s="11" t="s">
        <v>24</v>
      </c>
    </row>
    <row r="14" spans="1:40" ht="22.5" customHeight="1">
      <c r="A14" s="12">
        <v>2</v>
      </c>
      <c r="B14" s="13">
        <v>1</v>
      </c>
      <c r="C14" s="14">
        <v>3</v>
      </c>
      <c r="D14" s="15">
        <v>240</v>
      </c>
      <c r="E14" s="16" t="str">
        <f>IF(D14="","",LOOKUP(D14,選手名簿!$A$2:$A$451,選手名簿!$B$2:$B$451))</f>
        <v>野口　裕香里</v>
      </c>
      <c r="F14" s="16" t="str">
        <f>IF(D14="","",LOOKUP(D14,選手名簿!$A$2:$A$451,選手名簿!$H$2:$H$451))</f>
        <v>ノグチ　ユカリ</v>
      </c>
      <c r="G14" s="16" t="str">
        <f>IF(D14="","",LOOKUP(D14,選手名簿!$A$2:$A$451,選手名簿!$C$2:$C$451))</f>
        <v>江東区</v>
      </c>
      <c r="H14" s="49">
        <v>26.5</v>
      </c>
      <c r="I14" s="53">
        <v>-2.5</v>
      </c>
      <c r="J14" s="9" t="s">
        <v>762</v>
      </c>
      <c r="K14" s="12">
        <v>1</v>
      </c>
      <c r="L14" s="13">
        <v>1</v>
      </c>
      <c r="M14" s="14">
        <v>4</v>
      </c>
      <c r="N14" s="15">
        <v>240</v>
      </c>
      <c r="O14" s="16" t="str">
        <f>IF(N14="","",LOOKUP(N14,選手名簿!$A$2:$A$451,選手名簿!$B$2:$B$451))</f>
        <v>野口　裕香里</v>
      </c>
      <c r="P14" s="16" t="str">
        <f>IF(N14="","",LOOKUP(N14,選手名簿!$A$2:$A$451,選手名簿!$H$2:$H$451))</f>
        <v>ノグチ　ユカリ</v>
      </c>
      <c r="Q14" s="16" t="str">
        <f>IF(N14="","",LOOKUP(N14,選手名簿!$A$2:$A$451,選手名簿!$C$2:$C$451))</f>
        <v>江東区</v>
      </c>
      <c r="R14" s="49">
        <v>26.17</v>
      </c>
      <c r="S14" s="53">
        <v>-0.7</v>
      </c>
      <c r="T14" s="9">
        <v>6</v>
      </c>
      <c r="U14" s="12">
        <v>2</v>
      </c>
      <c r="V14" s="13">
        <v>1</v>
      </c>
      <c r="W14" s="14">
        <v>5</v>
      </c>
      <c r="X14" s="15">
        <v>261</v>
      </c>
      <c r="Y14" s="16" t="str">
        <f>IF(X14="","",LOOKUP(X14,選手名簿!$A$2:$A$451,選手名簿!$B$2:$B$451))</f>
        <v>野崎　江梨香</v>
      </c>
      <c r="Z14" s="16" t="str">
        <f>IF(X14="","",LOOKUP(X14,選手名簿!$A$2:$A$451,選手名簿!$H$2:$H$451))</f>
        <v>ノザキ　エリカ</v>
      </c>
      <c r="AA14" s="16" t="str">
        <f>IF(X14="","",LOOKUP(X14,選手名簿!$A$2:$A$451,選手名簿!$C$2:$C$451))</f>
        <v>江東区</v>
      </c>
      <c r="AB14" s="49">
        <v>27.66</v>
      </c>
      <c r="AC14" s="53">
        <v>-0.2</v>
      </c>
      <c r="AD14" s="9" t="s">
        <v>762</v>
      </c>
      <c r="AE14" s="12">
        <v>1</v>
      </c>
      <c r="AF14" s="13">
        <v>1</v>
      </c>
      <c r="AG14" s="14">
        <v>4</v>
      </c>
      <c r="AH14" s="15">
        <v>451</v>
      </c>
      <c r="AI14" s="16" t="str">
        <f>IF(AH14="","",LOOKUP(AH14,選手名簿!$A$2:$A$451,選手名簿!$B$2:$B$451))</f>
        <v>川本 芽依</v>
      </c>
      <c r="AJ14" s="16" t="str">
        <f>IF(AH14="","",LOOKUP(AH14,選手名簿!$A$2:$A$451,選手名簿!$H$2:$H$451))</f>
        <v>ｶﾜﾓﾄ ﾒｲ</v>
      </c>
      <c r="AK14" s="16" t="str">
        <f>IF(AH14="","",LOOKUP(AH14,選手名簿!$A$2:$A$451,選手名簿!$C$2:$C$451))</f>
        <v>足立区</v>
      </c>
      <c r="AL14" s="49">
        <v>26.72</v>
      </c>
      <c r="AM14" s="53">
        <v>0.6</v>
      </c>
      <c r="AN14" s="9">
        <v>6</v>
      </c>
    </row>
    <row r="15" spans="1:40" ht="22.5" customHeight="1">
      <c r="A15" s="17">
        <v>2</v>
      </c>
      <c r="B15" s="13">
        <v>2</v>
      </c>
      <c r="C15" s="14">
        <v>7</v>
      </c>
      <c r="D15" s="15">
        <v>317</v>
      </c>
      <c r="E15" s="16" t="str">
        <f>IF(D15="","",LOOKUP(D15,選手名簿!$A$2:$A$451,選手名簿!$B$2:$B$451))</f>
        <v>真部　　夏</v>
      </c>
      <c r="F15" s="16" t="str">
        <f>IF(D15="","",LOOKUP(D15,選手名簿!$A$2:$A$451,選手名簿!$H$2:$H$451))</f>
        <v>ﾏﾅﾍﾞ　ﾅﾂ</v>
      </c>
      <c r="G15" s="16" t="str">
        <f>IF(D15="","",LOOKUP(D15,選手名簿!$A$2:$A$451,選手名簿!$C$2:$C$451))</f>
        <v>葛飾区</v>
      </c>
      <c r="H15" s="49">
        <v>27.06</v>
      </c>
      <c r="I15" s="53">
        <v>-2.5</v>
      </c>
      <c r="J15" s="9" t="s">
        <v>762</v>
      </c>
      <c r="K15" s="17">
        <v>1</v>
      </c>
      <c r="L15" s="13">
        <v>2</v>
      </c>
      <c r="M15" s="14">
        <v>5</v>
      </c>
      <c r="N15" s="15">
        <v>422</v>
      </c>
      <c r="O15" s="16" t="str">
        <f>IF(N15="","",LOOKUP(N15,選手名簿!$A$2:$A$451,選手名簿!$B$2:$B$451))</f>
        <v>國井 咲子</v>
      </c>
      <c r="P15" s="16" t="str">
        <f>IF(N15="","",LOOKUP(N15,選手名簿!$A$2:$A$451,選手名簿!$H$2:$H$451))</f>
        <v>ｸﾆｲ　ｻｷｺ</v>
      </c>
      <c r="Q15" s="16" t="str">
        <f>IF(N15="","",LOOKUP(N15,選手名簿!$A$2:$A$451,選手名簿!$C$2:$C$451))</f>
        <v>足立区</v>
      </c>
      <c r="R15" s="49">
        <v>26.54</v>
      </c>
      <c r="S15" s="53">
        <v>-0.7</v>
      </c>
      <c r="T15" s="9">
        <v>5</v>
      </c>
      <c r="U15" s="17">
        <v>2</v>
      </c>
      <c r="V15" s="13">
        <v>2</v>
      </c>
      <c r="W15" s="14">
        <v>4</v>
      </c>
      <c r="X15" s="15">
        <v>449</v>
      </c>
      <c r="Y15" s="16" t="str">
        <f>IF(X15="","",LOOKUP(X15,選手名簿!$A$2:$A$451,選手名簿!$B$2:$B$451))</f>
        <v>河合ひかる</v>
      </c>
      <c r="Z15" s="16" t="str">
        <f>IF(X15="","",LOOKUP(X15,選手名簿!$A$2:$A$451,選手名簿!$H$2:$H$451))</f>
        <v>ｶﾜｲ ﾋｶﾙ</v>
      </c>
      <c r="AA15" s="16" t="str">
        <f>IF(X15="","",LOOKUP(X15,選手名簿!$A$2:$A$451,選手名簿!$C$2:$C$451))</f>
        <v>足立区</v>
      </c>
      <c r="AB15" s="49">
        <v>28</v>
      </c>
      <c r="AC15" s="53">
        <v>-0.2</v>
      </c>
      <c r="AD15" s="9" t="s">
        <v>762</v>
      </c>
      <c r="AE15" s="17">
        <v>1</v>
      </c>
      <c r="AF15" s="13">
        <v>2</v>
      </c>
      <c r="AG15" s="14">
        <v>6</v>
      </c>
      <c r="AH15" s="15">
        <v>164</v>
      </c>
      <c r="AI15" s="16" t="str">
        <f>IF(AH15="","",LOOKUP(AH15,選手名簿!$A$2:$A$451,選手名簿!$B$2:$B$451))</f>
        <v>秋葉　璃奈</v>
      </c>
      <c r="AJ15" s="16" t="str">
        <f>IF(AH15="","",LOOKUP(AH15,選手名簿!$A$2:$A$451,選手名簿!$H$2:$H$451))</f>
        <v>アキバ　リナ</v>
      </c>
      <c r="AK15" s="16" t="str">
        <f>IF(AH15="","",LOOKUP(AH15,選手名簿!$A$2:$A$451,選手名簿!$C$2:$C$451))</f>
        <v>江戸川区</v>
      </c>
      <c r="AL15" s="49">
        <v>27.51</v>
      </c>
      <c r="AM15" s="53">
        <v>0.6</v>
      </c>
      <c r="AN15" s="9">
        <v>5</v>
      </c>
    </row>
    <row r="16" spans="1:40" ht="22.5" customHeight="1">
      <c r="A16" s="17">
        <v>2</v>
      </c>
      <c r="B16" s="13">
        <v>3</v>
      </c>
      <c r="C16" s="14">
        <v>6</v>
      </c>
      <c r="D16" s="15">
        <v>421</v>
      </c>
      <c r="E16" s="16" t="str">
        <f>IF(D16="","",LOOKUP(D16,選手名簿!$A$2:$A$451,選手名簿!$B$2:$B$451))</f>
        <v>寺嶋 瑞季</v>
      </c>
      <c r="F16" s="16" t="str">
        <f>IF(D16="","",LOOKUP(D16,選手名簿!$A$2:$A$451,選手名簿!$H$2:$H$451))</f>
        <v>ﾃﾗｼﾞﾏ　ﾐｽﾞｷ</v>
      </c>
      <c r="G16" s="16" t="str">
        <f>IF(D16="","",LOOKUP(D16,選手名簿!$A$2:$A$451,選手名簿!$C$2:$C$451))</f>
        <v>足立区</v>
      </c>
      <c r="H16" s="49">
        <v>28.17</v>
      </c>
      <c r="I16" s="53">
        <v>-2.5</v>
      </c>
      <c r="J16" s="9" t="s">
        <v>763</v>
      </c>
      <c r="K16" s="17">
        <v>1</v>
      </c>
      <c r="L16" s="13">
        <v>3</v>
      </c>
      <c r="M16" s="14">
        <v>6</v>
      </c>
      <c r="N16" s="15">
        <v>317</v>
      </c>
      <c r="O16" s="16" t="str">
        <f>IF(N16="","",LOOKUP(N16,選手名簿!$A$2:$A$451,選手名簿!$B$2:$B$451))</f>
        <v>真部　　夏</v>
      </c>
      <c r="P16" s="16" t="str">
        <f>IF(N16="","",LOOKUP(N16,選手名簿!$A$2:$A$451,選手名簿!$H$2:$H$451))</f>
        <v>ﾏﾅﾍﾞ　ﾅﾂ</v>
      </c>
      <c r="Q16" s="16" t="str">
        <f>IF(N16="","",LOOKUP(N16,選手名簿!$A$2:$A$451,選手名簿!$C$2:$C$451))</f>
        <v>葛飾区</v>
      </c>
      <c r="R16" s="49">
        <v>26.74</v>
      </c>
      <c r="S16" s="53">
        <v>-0.7</v>
      </c>
      <c r="T16" s="9">
        <v>4</v>
      </c>
      <c r="U16" s="17">
        <v>2</v>
      </c>
      <c r="V16" s="13">
        <v>3</v>
      </c>
      <c r="W16" s="14">
        <v>7</v>
      </c>
      <c r="X16" s="15">
        <v>163</v>
      </c>
      <c r="Y16" s="16" t="str">
        <f>IF(X16="","",LOOKUP(X16,選手名簿!$A$2:$A$451,選手名簿!$B$2:$B$451))</f>
        <v>山森　菜々子</v>
      </c>
      <c r="Z16" s="16" t="str">
        <f>IF(X16="","",LOOKUP(X16,選手名簿!$A$2:$A$451,選手名簿!$H$2:$H$451))</f>
        <v>ヤマモリ　ナナコ</v>
      </c>
      <c r="AA16" s="16" t="str">
        <f>IF(X16="","",LOOKUP(X16,選手名簿!$A$2:$A$451,選手名簿!$C$2:$C$451))</f>
        <v>江戸川区</v>
      </c>
      <c r="AB16" s="49">
        <v>29.12</v>
      </c>
      <c r="AC16" s="53">
        <v>-0.2</v>
      </c>
      <c r="AD16" s="9" t="s">
        <v>763</v>
      </c>
      <c r="AE16" s="17">
        <v>1</v>
      </c>
      <c r="AF16" s="13">
        <v>3</v>
      </c>
      <c r="AG16" s="14">
        <v>5</v>
      </c>
      <c r="AH16" s="15">
        <v>261</v>
      </c>
      <c r="AI16" s="16" t="str">
        <f>IF(AH16="","",LOOKUP(AH16,選手名簿!$A$2:$A$451,選手名簿!$B$2:$B$451))</f>
        <v>野崎　江梨香</v>
      </c>
      <c r="AJ16" s="16" t="str">
        <f>IF(AH16="","",LOOKUP(AH16,選手名簿!$A$2:$A$451,選手名簿!$H$2:$H$451))</f>
        <v>ノザキ　エリカ</v>
      </c>
      <c r="AK16" s="16" t="str">
        <f>IF(AH16="","",LOOKUP(AH16,選手名簿!$A$2:$A$451,選手名簿!$C$2:$C$451))</f>
        <v>江東区</v>
      </c>
      <c r="AL16" s="49">
        <v>27.64</v>
      </c>
      <c r="AM16" s="53">
        <v>0.6</v>
      </c>
      <c r="AN16" s="9">
        <v>4</v>
      </c>
    </row>
    <row r="17" spans="1:40" ht="22.5" customHeight="1">
      <c r="A17" s="17">
        <v>2</v>
      </c>
      <c r="B17" s="13">
        <v>4</v>
      </c>
      <c r="C17" s="14">
        <v>5</v>
      </c>
      <c r="D17" s="15">
        <v>531</v>
      </c>
      <c r="E17" s="16" t="str">
        <f>IF(D17="","",LOOKUP(D17,選手名簿!$A$2:$A$451,選手名簿!$B$2:$B$451))</f>
        <v>菊地　朝美</v>
      </c>
      <c r="F17" s="16" t="str">
        <f>IF(D17="","",LOOKUP(D17,選手名簿!$A$2:$A$451,選手名簿!$H$2:$H$451))</f>
        <v>ｷｸﾁ　ｱｻﾐ</v>
      </c>
      <c r="G17" s="16" t="str">
        <f>IF(D17="","",LOOKUP(D17,選手名簿!$A$2:$A$451,選手名簿!$C$2:$C$451))</f>
        <v>墨田区</v>
      </c>
      <c r="H17" s="49">
        <v>29.99</v>
      </c>
      <c r="I17" s="53">
        <v>-2.5</v>
      </c>
      <c r="K17" s="17">
        <v>1</v>
      </c>
      <c r="L17" s="13">
        <v>4</v>
      </c>
      <c r="M17" s="14">
        <v>3</v>
      </c>
      <c r="N17" s="15">
        <v>421</v>
      </c>
      <c r="O17" s="16" t="str">
        <f>IF(N17="","",LOOKUP(N17,選手名簿!$A$2:$A$451,選手名簿!$B$2:$B$451))</f>
        <v>寺嶋 瑞季</v>
      </c>
      <c r="P17" s="16" t="str">
        <f>IF(N17="","",LOOKUP(N17,選手名簿!$A$2:$A$451,選手名簿!$H$2:$H$451))</f>
        <v>ﾃﾗｼﾞﾏ　ﾐｽﾞｷ</v>
      </c>
      <c r="Q17" s="16" t="str">
        <f>IF(N17="","",LOOKUP(N17,選手名簿!$A$2:$A$451,選手名簿!$C$2:$C$451))</f>
        <v>足立区</v>
      </c>
      <c r="R17" s="49">
        <v>27.98</v>
      </c>
      <c r="S17" s="53">
        <v>-0.7</v>
      </c>
      <c r="T17" s="9">
        <v>3</v>
      </c>
      <c r="U17" s="17">
        <v>2</v>
      </c>
      <c r="V17" s="13"/>
      <c r="W17" s="14">
        <v>3</v>
      </c>
      <c r="X17" s="15">
        <v>509</v>
      </c>
      <c r="Y17" s="16" t="str">
        <f>IF(X17="","",LOOKUP(X17,選手名簿!$A$2:$A$451,選手名簿!$B$2:$B$451))</f>
        <v>妹尾　瑠奈</v>
      </c>
      <c r="Z17" s="16" t="str">
        <f>IF(X17="","",LOOKUP(X17,選手名簿!$A$2:$A$451,選手名簿!$H$2:$H$451))</f>
        <v>ｾﾉｳ　ﾙﾅ</v>
      </c>
      <c r="AA17" s="16" t="str">
        <f>IF(X17="","",LOOKUP(X17,選手名簿!$A$2:$A$451,選手名簿!$C$2:$C$451))</f>
        <v>墨田区</v>
      </c>
      <c r="AB17" s="49" t="s">
        <v>761</v>
      </c>
      <c r="AC17" s="53"/>
      <c r="AE17" s="17">
        <v>1</v>
      </c>
      <c r="AF17" s="13">
        <v>4</v>
      </c>
      <c r="AG17" s="14">
        <v>7</v>
      </c>
      <c r="AH17" s="15">
        <v>449</v>
      </c>
      <c r="AI17" s="16" t="str">
        <f>IF(AH17="","",LOOKUP(AH17,選手名簿!$A$2:$A$451,選手名簿!$B$2:$B$451))</f>
        <v>河合ひかる</v>
      </c>
      <c r="AJ17" s="16" t="str">
        <f>IF(AH17="","",LOOKUP(AH17,選手名簿!$A$2:$A$451,選手名簿!$H$2:$H$451))</f>
        <v>ｶﾜｲ ﾋｶﾙ</v>
      </c>
      <c r="AK17" s="16" t="str">
        <f>IF(AH17="","",LOOKUP(AH17,選手名簿!$A$2:$A$451,選手名簿!$C$2:$C$451))</f>
        <v>足立区</v>
      </c>
      <c r="AL17" s="49">
        <v>28.07</v>
      </c>
      <c r="AM17" s="53">
        <v>0.6</v>
      </c>
      <c r="AN17" s="9">
        <v>3</v>
      </c>
    </row>
    <row r="18" spans="1:40" ht="22.5" customHeight="1">
      <c r="A18" s="17">
        <v>2</v>
      </c>
      <c r="B18" s="13"/>
      <c r="C18" s="14">
        <v>4</v>
      </c>
      <c r="D18" s="15">
        <v>144</v>
      </c>
      <c r="E18" s="16" t="str">
        <f>IF(D18="","",LOOKUP(D18,選手名簿!$A$2:$A$451,選手名簿!$B$2:$B$451))</f>
        <v>鈴木　恵愛</v>
      </c>
      <c r="F18" s="16" t="str">
        <f>IF(D18="","",LOOKUP(D18,選手名簿!$A$2:$A$451,選手名簿!$H$2:$H$451))</f>
        <v>スズキ　ケイナ</v>
      </c>
      <c r="G18" s="16" t="str">
        <f>IF(D18="","",LOOKUP(D18,選手名簿!$A$2:$A$451,選手名簿!$C$2:$C$451))</f>
        <v>江戸川区</v>
      </c>
      <c r="H18" s="49" t="s">
        <v>761</v>
      </c>
      <c r="I18" s="53"/>
      <c r="K18" s="17">
        <v>1</v>
      </c>
      <c r="L18" s="13">
        <v>5</v>
      </c>
      <c r="M18" s="14">
        <v>7</v>
      </c>
      <c r="N18" s="15">
        <v>143</v>
      </c>
      <c r="O18" s="16" t="str">
        <f>IF(N18="","",LOOKUP(N18,選手名簿!$A$2:$A$451,選手名簿!$B$2:$B$451))</f>
        <v>浅川　結衣</v>
      </c>
      <c r="P18" s="16" t="str">
        <f>IF(N18="","",LOOKUP(N18,選手名簿!$A$2:$A$451,選手名簿!$H$2:$H$451))</f>
        <v>アサカワ　ユイ</v>
      </c>
      <c r="Q18" s="16" t="str">
        <f>IF(N18="","",LOOKUP(N18,選手名簿!$A$2:$A$451,選手名簿!$C$2:$C$451))</f>
        <v>江戸川区</v>
      </c>
      <c r="R18" s="49">
        <v>28.54</v>
      </c>
      <c r="S18" s="53">
        <v>-0.7</v>
      </c>
      <c r="T18" s="9">
        <v>2</v>
      </c>
      <c r="U18" s="17">
        <v>2</v>
      </c>
      <c r="V18" s="13"/>
      <c r="W18" s="14">
        <v>6</v>
      </c>
      <c r="X18" s="15">
        <v>338</v>
      </c>
      <c r="Y18" s="16" t="str">
        <f>IF(X18="","",LOOKUP(X18,選手名簿!$A$2:$A$451,選手名簿!$B$2:$B$451))</f>
        <v>本田　美緒</v>
      </c>
      <c r="Z18" s="16" t="str">
        <f>IF(X18="","",LOOKUP(X18,選手名簿!$A$2:$A$451,選手名簿!$H$2:$H$451))</f>
        <v>ﾎﾝﾀﾞ　ﾐｵ</v>
      </c>
      <c r="AA18" s="16" t="str">
        <f>IF(X18="","",LOOKUP(X18,選手名簿!$A$2:$A$451,選手名簿!$C$2:$C$451))</f>
        <v>葛飾区</v>
      </c>
      <c r="AB18" s="49" t="s">
        <v>761</v>
      </c>
      <c r="AC18" s="53"/>
      <c r="AE18" s="17">
        <v>1</v>
      </c>
      <c r="AF18" s="13">
        <v>5</v>
      </c>
      <c r="AG18" s="14">
        <v>3</v>
      </c>
      <c r="AH18" s="15">
        <v>260</v>
      </c>
      <c r="AI18" s="16" t="str">
        <f>IF(AH18="","",LOOKUP(AH18,選手名簿!$A$2:$A$451,選手名簿!$B$2:$B$451))</f>
        <v>佐々木　明日翔</v>
      </c>
      <c r="AJ18" s="16" t="str">
        <f>IF(AH18="","",LOOKUP(AH18,選手名簿!$A$2:$A$451,選手名簿!$H$2:$H$451))</f>
        <v>ササキ　アスカ</v>
      </c>
      <c r="AK18" s="16" t="str">
        <f>IF(AH18="","",LOOKUP(AH18,選手名簿!$A$2:$A$451,選手名簿!$C$2:$C$451))</f>
        <v>江東区</v>
      </c>
      <c r="AL18" s="49">
        <v>28.12</v>
      </c>
      <c r="AM18" s="53">
        <v>0.6</v>
      </c>
      <c r="AN18" s="9">
        <v>2</v>
      </c>
    </row>
    <row r="19" spans="1:40" ht="22.5" customHeight="1">
      <c r="A19" s="17"/>
      <c r="B19" s="13"/>
      <c r="C19" s="14"/>
      <c r="D19" s="15"/>
      <c r="E19" s="16" t="str">
        <f>IF(D19="","",LOOKUP(D19,選手名簿!$A$2:$A$451,選手名簿!$B$2:$B$451))</f>
        <v/>
      </c>
      <c r="F19" s="16" t="str">
        <f>IF(D19="","",LOOKUP(D19,選手名簿!$A$2:$A$451,選手名簿!$H$2:$H$451))</f>
        <v/>
      </c>
      <c r="G19" s="16" t="str">
        <f>IF(D19="","",LOOKUP(D19,選手名簿!$A$2:$A$451,選手名簿!$C$2:$C$451))</f>
        <v/>
      </c>
      <c r="H19" s="49"/>
      <c r="I19" s="53"/>
      <c r="K19" s="17">
        <v>1</v>
      </c>
      <c r="L19" s="13">
        <v>6</v>
      </c>
      <c r="M19" s="14">
        <v>2</v>
      </c>
      <c r="N19" s="15">
        <v>323</v>
      </c>
      <c r="O19" s="16" t="str">
        <f>IF(N19="","",LOOKUP(N19,選手名簿!$A$2:$A$451,選手名簿!$B$2:$B$451))</f>
        <v>山形　　直</v>
      </c>
      <c r="P19" s="16" t="str">
        <f>IF(N19="","",LOOKUP(N19,選手名簿!$A$2:$A$451,選手名簿!$H$2:$H$451))</f>
        <v>ﾔﾏｶﾞﾀ　ﾅｵ</v>
      </c>
      <c r="Q19" s="16" t="str">
        <f>IF(N19="","",LOOKUP(N19,選手名簿!$A$2:$A$451,選手名簿!$C$2:$C$451))</f>
        <v>葛飾区</v>
      </c>
      <c r="R19" s="49">
        <v>28.87</v>
      </c>
      <c r="S19" s="53">
        <v>-0.7</v>
      </c>
      <c r="T19" s="9">
        <v>1</v>
      </c>
      <c r="U19" s="17"/>
      <c r="V19" s="13"/>
      <c r="W19" s="14"/>
      <c r="X19" s="15"/>
      <c r="Y19" s="16" t="str">
        <f>IF(X19="","",LOOKUP(X19,選手名簿!$A$2:$A$451,選手名簿!$B$2:$B$451))</f>
        <v/>
      </c>
      <c r="Z19" s="16" t="str">
        <f>IF(X19="","",LOOKUP(X19,選手名簿!$A$2:$A$451,選手名簿!$H$2:$H$451))</f>
        <v/>
      </c>
      <c r="AA19" s="16" t="str">
        <f>IF(X19="","",LOOKUP(X19,選手名簿!$A$2:$A$451,選手名簿!$C$2:$C$451))</f>
        <v/>
      </c>
      <c r="AB19" s="49"/>
      <c r="AC19" s="53"/>
      <c r="AE19" s="17">
        <v>1</v>
      </c>
      <c r="AF19" s="13">
        <v>6</v>
      </c>
      <c r="AG19" s="14">
        <v>2</v>
      </c>
      <c r="AH19" s="15">
        <v>163</v>
      </c>
      <c r="AI19" s="16" t="str">
        <f>IF(AH19="","",LOOKUP(AH19,選手名簿!$A$2:$A$451,選手名簿!$B$2:$B$451))</f>
        <v>山森　菜々子</v>
      </c>
      <c r="AJ19" s="16" t="str">
        <f>IF(AH19="","",LOOKUP(AH19,選手名簿!$A$2:$A$451,選手名簿!$H$2:$H$451))</f>
        <v>ヤマモリ　ナナコ</v>
      </c>
      <c r="AK19" s="16" t="str">
        <f>IF(AH19="","",LOOKUP(AH19,選手名簿!$A$2:$A$451,選手名簿!$C$2:$C$451))</f>
        <v>江戸川区</v>
      </c>
      <c r="AL19" s="49">
        <v>28.33</v>
      </c>
      <c r="AM19" s="53">
        <v>0.6</v>
      </c>
      <c r="AN19" s="9">
        <v>1</v>
      </c>
    </row>
    <row r="20" spans="1:40" ht="22.5" customHeight="1">
      <c r="A20" s="17"/>
      <c r="B20" s="13"/>
      <c r="C20" s="14"/>
      <c r="D20" s="14"/>
      <c r="E20" s="16" t="str">
        <f>IF(D20="","",LOOKUP(D20,[1]一般名簿!$A$2:$A$443,[1]一般名簿!$B$2:$B$445))</f>
        <v/>
      </c>
      <c r="F20" s="16"/>
      <c r="G20" s="16" t="str">
        <f>IF(D20="","",LOOKUP(D20,[1]一般名簿!$A$2:$A$443,[1]一般名簿!$D$2:$D$445))</f>
        <v/>
      </c>
      <c r="H20" s="14"/>
      <c r="I20" s="14"/>
      <c r="K20" s="17"/>
      <c r="L20" s="13"/>
      <c r="O20" s="16" t="str">
        <f>IF(N20="","",LOOKUP(N20,選手名簿!$A$2:$A$451,選手名簿!$B$2:$B$451))</f>
        <v/>
      </c>
      <c r="P20" s="16" t="str">
        <f>IF(N20="","",LOOKUP(N20,選手名簿!$A$2:$A$451,選手名簿!$H$2:$H$451))</f>
        <v/>
      </c>
      <c r="Q20" s="16" t="str">
        <f>IF(N20="","",LOOKUP(N20,選手名簿!$A$2:$A$451,選手名簿!$C$2:$C$451))</f>
        <v/>
      </c>
      <c r="R20" s="50"/>
      <c r="U20" s="17"/>
      <c r="V20" s="13"/>
      <c r="W20" s="14"/>
      <c r="X20" s="14"/>
      <c r="Y20" s="16" t="str">
        <f>IF(X20="","",LOOKUP(X20,[1]一般名簿!$A$2:$A$443,[1]一般名簿!$B$2:$B$445))</f>
        <v/>
      </c>
      <c r="Z20" s="16"/>
      <c r="AA20" s="16" t="str">
        <f>IF(X20="","",LOOKUP(X20,[1]一般名簿!$A$2:$A$443,[1]一般名簿!$D$2:$D$445))</f>
        <v/>
      </c>
      <c r="AB20" s="14"/>
      <c r="AC20" s="14"/>
      <c r="AE20" s="17"/>
      <c r="AF20" s="13"/>
      <c r="AI20" s="16" t="str">
        <f>IF(AH20="","",LOOKUP(AH20,選手名簿!$A$2:$A$451,選手名簿!$B$2:$B$451))</f>
        <v/>
      </c>
      <c r="AJ20" s="16" t="str">
        <f>IF(AH20="","",LOOKUP(AH20,選手名簿!$A$2:$A$451,選手名簿!$H$2:$H$451))</f>
        <v/>
      </c>
      <c r="AK20" s="16" t="str">
        <f>IF(AH20="","",LOOKUP(AH20,選手名簿!$A$2:$A$451,選手名簿!$C$2:$C$451))</f>
        <v/>
      </c>
      <c r="AL20" s="50"/>
      <c r="AM20" s="54"/>
    </row>
    <row r="21" spans="1:40" ht="22.5" customHeight="1">
      <c r="A21" s="17"/>
      <c r="B21" s="13"/>
      <c r="C21" s="14"/>
      <c r="D21" s="14"/>
      <c r="E21" s="16" t="str">
        <f>IF(D21="","",LOOKUP(D21,[1]一般名簿!$A$2:$A$443,[1]一般名簿!$B$2:$B$445))</f>
        <v/>
      </c>
      <c r="F21" s="16"/>
      <c r="G21" s="16" t="str">
        <f>IF(D21="","",LOOKUP(D21,[1]一般名簿!$A$2:$A$443,[1]一般名簿!$D$2:$D$445))</f>
        <v/>
      </c>
      <c r="H21" s="14"/>
      <c r="I21" s="14"/>
      <c r="K21" s="17"/>
      <c r="L21" s="13"/>
      <c r="O21" s="16" t="str">
        <f>IF(N21="","",LOOKUP(N21,選手名簿!$A$2:$A$451,選手名簿!$B$2:$B$451))</f>
        <v/>
      </c>
      <c r="P21" s="16" t="str">
        <f>IF(N21="","",LOOKUP(N21,選手名簿!$A$2:$A$451,選手名簿!$H$2:$H$451))</f>
        <v/>
      </c>
      <c r="Q21" s="16" t="str">
        <f>IF(N21="","",LOOKUP(N21,選手名簿!$A$2:$A$451,選手名簿!$C$2:$C$451))</f>
        <v/>
      </c>
      <c r="R21" s="50"/>
      <c r="U21" s="17"/>
      <c r="V21" s="13"/>
      <c r="W21" s="14"/>
      <c r="X21" s="14"/>
      <c r="Y21" s="16" t="str">
        <f>IF(X21="","",LOOKUP(X21,[1]一般名簿!$A$2:$A$443,[1]一般名簿!$B$2:$B$445))</f>
        <v/>
      </c>
      <c r="Z21" s="16"/>
      <c r="AA21" s="16" t="str">
        <f>IF(X21="","",LOOKUP(X21,[1]一般名簿!$A$2:$A$443,[1]一般名簿!$D$2:$D$445))</f>
        <v/>
      </c>
      <c r="AB21" s="14"/>
      <c r="AC21" s="14"/>
      <c r="AE21" s="17"/>
      <c r="AF21" s="13"/>
      <c r="AI21" s="16" t="str">
        <f>IF(AH21="","",LOOKUP(AH21,選手名簿!$A$2:$A$451,選手名簿!$B$2:$B$451))</f>
        <v/>
      </c>
      <c r="AJ21" s="16" t="str">
        <f>IF(AH21="","",LOOKUP(AH21,選手名簿!$A$2:$A$451,選手名簿!$H$2:$H$451))</f>
        <v/>
      </c>
      <c r="AK21" s="16" t="str">
        <f>IF(AH21="","",LOOKUP(AH21,選手名簿!$A$2:$A$451,選手名簿!$C$2:$C$451))</f>
        <v/>
      </c>
      <c r="AL21" s="50"/>
      <c r="AM21" s="54"/>
    </row>
  </sheetData>
  <mergeCells count="24">
    <mergeCell ref="U12:W12"/>
    <mergeCell ref="X12:AA12"/>
    <mergeCell ref="AE12:AG12"/>
    <mergeCell ref="AH12:AK12"/>
    <mergeCell ref="Y13:Z13"/>
    <mergeCell ref="AI13:AJ13"/>
    <mergeCell ref="U1:W1"/>
    <mergeCell ref="X1:AA1"/>
    <mergeCell ref="AE1:AG1"/>
    <mergeCell ref="AH1:AK1"/>
    <mergeCell ref="Y2:Z2"/>
    <mergeCell ref="AI2:AJ2"/>
    <mergeCell ref="E13:F13"/>
    <mergeCell ref="O13:P13"/>
    <mergeCell ref="A12:C12"/>
    <mergeCell ref="D12:G12"/>
    <mergeCell ref="E2:F2"/>
    <mergeCell ref="O2:P2"/>
    <mergeCell ref="A1:C1"/>
    <mergeCell ref="D1:G1"/>
    <mergeCell ref="K1:M1"/>
    <mergeCell ref="N1:Q1"/>
    <mergeCell ref="K12:M12"/>
    <mergeCell ref="N12:Q12"/>
  </mergeCells>
  <phoneticPr fontId="1"/>
  <pageMargins left="0.7" right="0.7" top="0.75" bottom="0.75" header="0.3" footer="0.3"/>
  <pageSetup paperSize="9" scale="85" orientation="portrait" verticalDpi="0" r:id="rId1"/>
  <colBreaks count="3" manualBreakCount="3">
    <brk id="10" max="1048575" man="1"/>
    <brk id="20" max="1048575" man="1"/>
    <brk id="3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zoomScaleNormal="100" workbookViewId="0">
      <selection sqref="A1:C1"/>
    </sheetView>
  </sheetViews>
  <sheetFormatPr defaultRowHeight="14.25"/>
  <cols>
    <col min="1" max="1" width="9" style="9"/>
    <col min="2" max="2" width="7.125" style="9" customWidth="1"/>
    <col min="3" max="3" width="7.625" style="9" customWidth="1"/>
    <col min="4" max="4" width="6.125" style="9" customWidth="1"/>
    <col min="5" max="5" width="13.375" style="9" customWidth="1"/>
    <col min="6" max="6" width="11.125" style="9" customWidth="1"/>
    <col min="7" max="7" width="9.875" style="9" customWidth="1"/>
    <col min="8" max="8" width="9.75" style="9" customWidth="1"/>
    <col min="9" max="9" width="7.625" style="9" customWidth="1"/>
    <col min="10" max="11" width="9" style="9"/>
    <col min="12" max="12" width="8.25" style="9" customWidth="1"/>
    <col min="13" max="14" width="9" style="9"/>
    <col min="15" max="15" width="18.5" style="9" customWidth="1"/>
    <col min="16" max="16" width="15.375" style="9" customWidth="1"/>
    <col min="17" max="16384" width="9" style="9"/>
  </cols>
  <sheetData>
    <row r="1" spans="1:20" ht="24.75" customHeight="1">
      <c r="A1" s="82" t="str">
        <f>備考!$B$1</f>
        <v>第５２回墨東五区陸上大会</v>
      </c>
      <c r="B1" s="83"/>
      <c r="C1" s="84"/>
      <c r="D1" s="80" t="s">
        <v>66</v>
      </c>
      <c r="E1" s="81"/>
      <c r="F1" s="81"/>
      <c r="G1" s="81"/>
      <c r="H1" s="20" t="s">
        <v>27</v>
      </c>
      <c r="I1" s="21" t="s">
        <v>70</v>
      </c>
      <c r="J1" s="22">
        <f>備考!$B$2</f>
        <v>41868</v>
      </c>
      <c r="K1" s="82" t="str">
        <f>備考!$B$1</f>
        <v>第５２回墨東五区陸上大会</v>
      </c>
      <c r="L1" s="83"/>
      <c r="M1" s="84"/>
      <c r="N1" s="80" t="s">
        <v>68</v>
      </c>
      <c r="O1" s="81"/>
      <c r="P1" s="81"/>
      <c r="Q1" s="81"/>
      <c r="R1" s="20" t="s">
        <v>27</v>
      </c>
      <c r="S1" s="21" t="s">
        <v>70</v>
      </c>
      <c r="T1" s="22">
        <f>備考!$B$2</f>
        <v>41868</v>
      </c>
    </row>
    <row r="2" spans="1:20" ht="21" customHeight="1">
      <c r="A2" s="18" t="s">
        <v>18</v>
      </c>
      <c r="B2" s="11" t="s">
        <v>21</v>
      </c>
      <c r="C2" s="11" t="s">
        <v>19</v>
      </c>
      <c r="D2" s="11" t="s">
        <v>20</v>
      </c>
      <c r="E2" s="78" t="s">
        <v>1</v>
      </c>
      <c r="F2" s="79"/>
      <c r="G2" s="11" t="s">
        <v>2</v>
      </c>
      <c r="H2" s="11" t="s">
        <v>22</v>
      </c>
      <c r="I2" s="11"/>
      <c r="J2" s="11" t="s">
        <v>24</v>
      </c>
      <c r="K2" s="18" t="s">
        <v>18</v>
      </c>
      <c r="L2" s="11" t="s">
        <v>21</v>
      </c>
      <c r="M2" s="11" t="s">
        <v>19</v>
      </c>
      <c r="N2" s="11" t="s">
        <v>20</v>
      </c>
      <c r="O2" s="78" t="s">
        <v>1</v>
      </c>
      <c r="P2" s="79"/>
      <c r="Q2" s="11" t="s">
        <v>2</v>
      </c>
      <c r="R2" s="11" t="s">
        <v>22</v>
      </c>
      <c r="S2" s="11"/>
      <c r="T2" s="11" t="s">
        <v>24</v>
      </c>
    </row>
    <row r="3" spans="1:20" ht="21" customHeight="1">
      <c r="A3" s="12">
        <v>1</v>
      </c>
      <c r="B3" s="13">
        <v>1</v>
      </c>
      <c r="C3" s="14"/>
      <c r="D3" s="15"/>
      <c r="E3" s="16" t="str">
        <f>IF(D3="","",LOOKUP(D3,選手名簿!$A$2:$A$451,選手名簿!$B$2:$B$451))</f>
        <v/>
      </c>
      <c r="F3" s="16" t="str">
        <f>IF(D3="","",LOOKUP(D3,選手名簿!$A$2:$A$451,選手名簿!$H$2:$H$451))</f>
        <v/>
      </c>
      <c r="G3" s="16" t="str">
        <f>IF(D3="","",LOOKUP(D3,選手名簿!$A$2:$A$451,選手名簿!$C$2:$C$451))</f>
        <v/>
      </c>
      <c r="H3" s="49"/>
      <c r="I3" s="14"/>
      <c r="K3" s="12">
        <v>1</v>
      </c>
      <c r="L3" s="13"/>
      <c r="M3" s="14">
        <v>2</v>
      </c>
      <c r="N3" s="15"/>
      <c r="O3" s="16" t="str">
        <f>IF(N3="","",LOOKUP(N3,選手名簿!$A$2:$A$451,選手名簿!$B$2:$B$451))</f>
        <v/>
      </c>
      <c r="P3" s="16" t="str">
        <f>IF(N3="","",LOOKUP(N3,選手名簿!$A$2:$A$451,選手名簿!$H$2:$H$451))</f>
        <v/>
      </c>
      <c r="Q3" s="16" t="str">
        <f>IF(N3="","",LOOKUP(N3,選手名簿!$A$2:$A$451,選手名簿!$C$2:$C$451))</f>
        <v/>
      </c>
      <c r="R3" s="49"/>
      <c r="S3" s="14"/>
    </row>
    <row r="4" spans="1:20" ht="21" customHeight="1">
      <c r="A4" s="17">
        <v>1</v>
      </c>
      <c r="B4" s="13">
        <v>2</v>
      </c>
      <c r="C4" s="14"/>
      <c r="D4" s="15"/>
      <c r="E4" s="16" t="str">
        <f>IF(D4="","",LOOKUP(D4,選手名簿!$A$2:$A$451,選手名簿!$B$2:$B$451))</f>
        <v/>
      </c>
      <c r="F4" s="16" t="str">
        <f>IF(D4="","",LOOKUP(D4,選手名簿!$A$2:$A$451,選手名簿!$H$2:$H$451))</f>
        <v/>
      </c>
      <c r="G4" s="16" t="str">
        <f>IF(D4="","",LOOKUP(D4,選手名簿!$A$2:$A$451,選手名簿!$C$2:$C$451))</f>
        <v/>
      </c>
      <c r="H4" s="49"/>
      <c r="I4" s="14"/>
      <c r="K4" s="17">
        <v>1</v>
      </c>
      <c r="L4" s="13"/>
      <c r="M4" s="14">
        <v>3</v>
      </c>
      <c r="N4" s="15"/>
      <c r="O4" s="16" t="str">
        <f>IF(N4="","",LOOKUP(N4,選手名簿!$A$2:$A$451,選手名簿!$B$2:$B$451))</f>
        <v/>
      </c>
      <c r="P4" s="16" t="str">
        <f>IF(N4="","",LOOKUP(N4,選手名簿!$A$2:$A$451,選手名簿!$H$2:$H$451))</f>
        <v/>
      </c>
      <c r="Q4" s="16" t="str">
        <f>IF(N4="","",LOOKUP(N4,選手名簿!$A$2:$A$451,選手名簿!$C$2:$C$451))</f>
        <v/>
      </c>
      <c r="R4" s="49"/>
      <c r="S4" s="14"/>
    </row>
    <row r="5" spans="1:20" ht="21" customHeight="1">
      <c r="A5" s="17">
        <v>1</v>
      </c>
      <c r="B5" s="13">
        <v>3</v>
      </c>
      <c r="C5" s="14"/>
      <c r="D5" s="15"/>
      <c r="E5" s="16" t="str">
        <f>IF(D5="","",LOOKUP(D5,選手名簿!$A$2:$A$451,選手名簿!$B$2:$B$451))</f>
        <v/>
      </c>
      <c r="F5" s="16" t="str">
        <f>IF(D5="","",LOOKUP(D5,選手名簿!$A$2:$A$451,選手名簿!$H$2:$H$451))</f>
        <v/>
      </c>
      <c r="G5" s="16" t="str">
        <f>IF(D5="","",LOOKUP(D5,選手名簿!$A$2:$A$451,選手名簿!$C$2:$C$451))</f>
        <v/>
      </c>
      <c r="H5" s="49"/>
      <c r="I5" s="14"/>
      <c r="K5" s="17">
        <v>1</v>
      </c>
      <c r="L5" s="13"/>
      <c r="M5" s="14">
        <v>4</v>
      </c>
      <c r="N5" s="15"/>
      <c r="O5" s="16" t="str">
        <f>IF(N5="","",LOOKUP(N5,選手名簿!$A$2:$A$451,選手名簿!$B$2:$B$451))</f>
        <v/>
      </c>
      <c r="P5" s="16" t="str">
        <f>IF(N5="","",LOOKUP(N5,選手名簿!$A$2:$A$451,選手名簿!$H$2:$H$451))</f>
        <v/>
      </c>
      <c r="Q5" s="16" t="str">
        <f>IF(N5="","",LOOKUP(N5,選手名簿!$A$2:$A$451,選手名簿!$C$2:$C$451))</f>
        <v/>
      </c>
      <c r="R5" s="49"/>
      <c r="S5" s="14"/>
    </row>
    <row r="6" spans="1:20" ht="21" customHeight="1">
      <c r="A6" s="17">
        <v>1</v>
      </c>
      <c r="B6" s="13">
        <v>4</v>
      </c>
      <c r="C6" s="14"/>
      <c r="D6" s="15"/>
      <c r="E6" s="16" t="str">
        <f>IF(D6="","",LOOKUP(D6,選手名簿!$A$2:$A$451,選手名簿!$B$2:$B$451))</f>
        <v/>
      </c>
      <c r="F6" s="16" t="str">
        <f>IF(D6="","",LOOKUP(D6,選手名簿!$A$2:$A$451,選手名簿!$H$2:$H$451))</f>
        <v/>
      </c>
      <c r="G6" s="16" t="str">
        <f>IF(D6="","",LOOKUP(D6,選手名簿!$A$2:$A$451,選手名簿!$C$2:$C$451))</f>
        <v/>
      </c>
      <c r="H6" s="49"/>
      <c r="I6" s="14"/>
      <c r="K6" s="17">
        <v>1</v>
      </c>
      <c r="L6" s="13"/>
      <c r="M6" s="14">
        <v>5</v>
      </c>
      <c r="N6" s="15"/>
      <c r="O6" s="16" t="str">
        <f>IF(N6="","",LOOKUP(N6,選手名簿!$A$2:$A$451,選手名簿!$B$2:$B$451))</f>
        <v/>
      </c>
      <c r="P6" s="16" t="str">
        <f>IF(N6="","",LOOKUP(N6,選手名簿!$A$2:$A$451,選手名簿!$H$2:$H$451))</f>
        <v/>
      </c>
      <c r="Q6" s="16" t="str">
        <f>IF(N6="","",LOOKUP(N6,選手名簿!$A$2:$A$451,選手名簿!$C$2:$C$451))</f>
        <v/>
      </c>
      <c r="R6" s="49"/>
      <c r="S6" s="14"/>
    </row>
    <row r="7" spans="1:20" ht="21" customHeight="1">
      <c r="A7" s="17">
        <v>1</v>
      </c>
      <c r="B7" s="13">
        <v>5</v>
      </c>
      <c r="C7" s="14"/>
      <c r="D7" s="15"/>
      <c r="E7" s="16" t="str">
        <f>IF(D7="","",LOOKUP(D7,選手名簿!$A$2:$A$451,選手名簿!$B$2:$B$451))</f>
        <v/>
      </c>
      <c r="F7" s="16" t="str">
        <f>IF(D7="","",LOOKUP(D7,選手名簿!$A$2:$A$451,選手名簿!$H$2:$H$451))</f>
        <v/>
      </c>
      <c r="G7" s="16" t="str">
        <f>IF(D7="","",LOOKUP(D7,選手名簿!$A$2:$A$451,選手名簿!$C$2:$C$451))</f>
        <v/>
      </c>
      <c r="H7" s="49"/>
      <c r="I7" s="14"/>
      <c r="K7" s="17">
        <v>1</v>
      </c>
      <c r="L7" s="13"/>
      <c r="M7" s="14">
        <v>6</v>
      </c>
      <c r="N7" s="15"/>
      <c r="O7" s="16" t="str">
        <f>IF(N7="","",LOOKUP(N7,選手名簿!$A$2:$A$451,選手名簿!$B$2:$B$451))</f>
        <v/>
      </c>
      <c r="P7" s="16" t="str">
        <f>IF(N7="","",LOOKUP(N7,選手名簿!$A$2:$A$451,選手名簿!$H$2:$H$451))</f>
        <v/>
      </c>
      <c r="Q7" s="16" t="str">
        <f>IF(N7="","",LOOKUP(N7,選手名簿!$A$2:$A$451,選手名簿!$C$2:$C$451))</f>
        <v/>
      </c>
      <c r="R7" s="49"/>
      <c r="S7" s="14"/>
    </row>
    <row r="8" spans="1:20" ht="21" customHeight="1">
      <c r="A8" s="17">
        <v>1</v>
      </c>
      <c r="B8" s="13">
        <v>6</v>
      </c>
      <c r="C8" s="14"/>
      <c r="D8" s="15"/>
      <c r="E8" s="16" t="str">
        <f>IF(D8="","",LOOKUP(D8,選手名簿!$A$2:$A$451,選手名簿!$B$2:$B$451))</f>
        <v/>
      </c>
      <c r="F8" s="16" t="str">
        <f>IF(D8="","",LOOKUP(D8,選手名簿!$A$2:$A$451,選手名簿!$H$2:$H$451))</f>
        <v/>
      </c>
      <c r="G8" s="16" t="str">
        <f>IF(D8="","",LOOKUP(D8,選手名簿!$A$2:$A$451,選手名簿!$C$2:$C$451))</f>
        <v/>
      </c>
      <c r="H8" s="49"/>
      <c r="I8" s="14"/>
      <c r="K8" s="17">
        <v>1</v>
      </c>
      <c r="L8" s="13"/>
      <c r="M8" s="14">
        <v>7</v>
      </c>
      <c r="N8" s="15"/>
      <c r="O8" s="16" t="str">
        <f>IF(N8="","",LOOKUP(N8,選手名簿!$A$2:$A$451,選手名簿!$B$2:$B$451))</f>
        <v/>
      </c>
      <c r="P8" s="16" t="str">
        <f>IF(N8="","",LOOKUP(N8,選手名簿!$A$2:$A$451,選手名簿!$H$2:$H$451))</f>
        <v/>
      </c>
      <c r="Q8" s="16" t="str">
        <f>IF(N8="","",LOOKUP(N8,選手名簿!$A$2:$A$451,選手名簿!$C$2:$C$451))</f>
        <v/>
      </c>
      <c r="R8" s="49"/>
      <c r="S8" s="14"/>
    </row>
    <row r="9" spans="1:20" ht="21" customHeight="1">
      <c r="A9" s="17"/>
      <c r="B9" s="13"/>
      <c r="C9" s="14"/>
      <c r="D9" s="14"/>
      <c r="E9" s="16"/>
      <c r="F9" s="16"/>
      <c r="G9" s="16"/>
      <c r="H9" s="14"/>
      <c r="I9" s="14"/>
      <c r="K9" s="17"/>
      <c r="L9" s="13"/>
      <c r="M9" s="14"/>
      <c r="N9" s="14"/>
      <c r="O9" s="16"/>
      <c r="P9" s="16"/>
      <c r="Q9" s="16"/>
      <c r="R9" s="14"/>
      <c r="S9" s="14"/>
    </row>
    <row r="10" spans="1:20">
      <c r="A10" s="17"/>
      <c r="B10" s="13"/>
      <c r="C10" s="14"/>
      <c r="D10" s="14"/>
      <c r="E10" s="16"/>
      <c r="F10" s="16"/>
      <c r="G10" s="16"/>
      <c r="H10" s="14"/>
      <c r="I10" s="14"/>
      <c r="K10" s="17"/>
      <c r="L10" s="13"/>
      <c r="M10" s="14"/>
      <c r="N10" s="14"/>
      <c r="O10" s="16"/>
      <c r="P10" s="16"/>
      <c r="Q10" s="16"/>
      <c r="R10" s="14"/>
      <c r="S10" s="14"/>
    </row>
    <row r="11" spans="1:20">
      <c r="A11" s="17"/>
      <c r="B11" s="13"/>
      <c r="C11" s="14"/>
      <c r="D11" s="14"/>
      <c r="E11" s="16" t="str">
        <f>IF(D11="","",LOOKUP(D11,[1]一般名簿!$A$2:$A$443,[1]一般名簿!$B$2:$B$445))</f>
        <v/>
      </c>
      <c r="F11" s="16"/>
      <c r="G11" s="16" t="str">
        <f>IF(D11="","",LOOKUP(D11,[1]一般名簿!$A$2:$A$443,[1]一般名簿!$D$2:$D$445))</f>
        <v/>
      </c>
      <c r="H11" s="14"/>
      <c r="I11" s="14"/>
      <c r="K11" s="17"/>
      <c r="L11" s="13"/>
      <c r="M11" s="14"/>
      <c r="N11" s="14"/>
      <c r="O11" s="16" t="str">
        <f>IF(N11="","",LOOKUP(N11,[1]一般名簿!$A$2:$A$443,[1]一般名簿!$B$2:$B$445))</f>
        <v/>
      </c>
      <c r="P11" s="16"/>
      <c r="Q11" s="16" t="str">
        <f>IF(N11="","",LOOKUP(N11,[1]一般名簿!$A$2:$A$443,[1]一般名簿!$D$2:$D$445))</f>
        <v/>
      </c>
      <c r="R11" s="14"/>
      <c r="S11" s="14"/>
    </row>
    <row r="12" spans="1:20" ht="27.75" customHeight="1">
      <c r="A12" s="82" t="str">
        <f>備考!$B$1</f>
        <v>第５２回墨東五区陸上大会</v>
      </c>
      <c r="B12" s="83"/>
      <c r="C12" s="84"/>
      <c r="D12" s="80" t="s">
        <v>67</v>
      </c>
      <c r="E12" s="81"/>
      <c r="F12" s="81"/>
      <c r="G12" s="81"/>
      <c r="H12" s="20" t="s">
        <v>27</v>
      </c>
      <c r="I12" s="21" t="s">
        <v>70</v>
      </c>
      <c r="J12" s="22">
        <f>備考!$B$2</f>
        <v>41868</v>
      </c>
      <c r="K12" s="82" t="str">
        <f>備考!$B$1</f>
        <v>第５２回墨東五区陸上大会</v>
      </c>
      <c r="L12" s="83"/>
      <c r="M12" s="84"/>
      <c r="N12" s="80" t="s">
        <v>69</v>
      </c>
      <c r="O12" s="81"/>
      <c r="P12" s="81"/>
      <c r="Q12" s="81"/>
      <c r="R12" s="20" t="s">
        <v>27</v>
      </c>
      <c r="S12" s="21" t="s">
        <v>70</v>
      </c>
      <c r="T12" s="22">
        <f>備考!$B$2</f>
        <v>41868</v>
      </c>
    </row>
    <row r="13" spans="1:20" ht="22.5" customHeight="1">
      <c r="A13" s="10" t="s">
        <v>18</v>
      </c>
      <c r="B13" s="11" t="s">
        <v>21</v>
      </c>
      <c r="C13" s="11" t="s">
        <v>19</v>
      </c>
      <c r="D13" s="11" t="s">
        <v>20</v>
      </c>
      <c r="E13" s="78" t="s">
        <v>1</v>
      </c>
      <c r="F13" s="79"/>
      <c r="G13" s="11" t="s">
        <v>2</v>
      </c>
      <c r="H13" s="11" t="s">
        <v>22</v>
      </c>
      <c r="I13" s="11"/>
      <c r="J13" s="11" t="s">
        <v>24</v>
      </c>
      <c r="K13" s="10" t="s">
        <v>18</v>
      </c>
      <c r="L13" s="11" t="s">
        <v>21</v>
      </c>
      <c r="M13" s="11" t="s">
        <v>19</v>
      </c>
      <c r="N13" s="11" t="s">
        <v>20</v>
      </c>
      <c r="O13" s="78" t="s">
        <v>1</v>
      </c>
      <c r="P13" s="79"/>
      <c r="Q13" s="11" t="s">
        <v>2</v>
      </c>
      <c r="R13" s="11" t="s">
        <v>22</v>
      </c>
      <c r="S13" s="11"/>
      <c r="T13" s="11" t="s">
        <v>24</v>
      </c>
    </row>
    <row r="14" spans="1:20" ht="22.5" customHeight="1">
      <c r="A14" s="12">
        <v>2</v>
      </c>
      <c r="B14" s="13">
        <v>1</v>
      </c>
      <c r="C14" s="14"/>
      <c r="D14" s="15"/>
      <c r="E14" s="16" t="str">
        <f>IF(D14="","",LOOKUP(D14,選手名簿!$A$2:$A$451,選手名簿!$B$2:$B$451))</f>
        <v/>
      </c>
      <c r="F14" s="16" t="str">
        <f>IF(D14="","",LOOKUP(D14,選手名簿!$A$2:$A$451,選手名簿!$H$2:$H$451))</f>
        <v/>
      </c>
      <c r="G14" s="16" t="str">
        <f>IF(D14="","",LOOKUP(D14,選手名簿!$A$2:$A$451,選手名簿!$C$2:$C$451))</f>
        <v/>
      </c>
      <c r="H14" s="49"/>
      <c r="I14" s="14"/>
      <c r="K14" s="12">
        <v>1</v>
      </c>
      <c r="L14" s="13">
        <v>1</v>
      </c>
      <c r="M14" s="14">
        <v>4</v>
      </c>
      <c r="N14" s="15">
        <v>423</v>
      </c>
      <c r="O14" s="16" t="str">
        <f>IF(N14="","",LOOKUP(N14,選手名簿!$A$2:$A$451,選手名簿!$B$2:$B$451))</f>
        <v>渡辺　綾</v>
      </c>
      <c r="P14" s="16" t="str">
        <f>IF(N14="","",LOOKUP(N14,選手名簿!$A$2:$A$451,選手名簿!$H$2:$H$451))</f>
        <v>ﾜﾀﾅﾍﾞ　ﾘｮｳ</v>
      </c>
      <c r="Q14" s="16" t="str">
        <f>IF(N14="","",LOOKUP(N14,選手名簿!$A$2:$A$451,選手名簿!$C$2:$C$451))</f>
        <v>足立区</v>
      </c>
      <c r="R14" s="49" t="s">
        <v>793</v>
      </c>
      <c r="S14" s="14"/>
      <c r="T14" s="9">
        <v>6</v>
      </c>
    </row>
    <row r="15" spans="1:20" ht="22.5" customHeight="1">
      <c r="A15" s="17">
        <v>2</v>
      </c>
      <c r="B15" s="13">
        <v>2</v>
      </c>
      <c r="C15" s="14"/>
      <c r="D15" s="15"/>
      <c r="E15" s="16" t="str">
        <f>IF(D15="","",LOOKUP(D15,選手名簿!$A$2:$A$451,選手名簿!$B$2:$B$451))</f>
        <v/>
      </c>
      <c r="F15" s="16" t="str">
        <f>IF(D15="","",LOOKUP(D15,選手名簿!$A$2:$A$451,選手名簿!$H$2:$H$451))</f>
        <v/>
      </c>
      <c r="G15" s="16" t="str">
        <f>IF(D15="","",LOOKUP(D15,選手名簿!$A$2:$A$451,選手名簿!$C$2:$C$451))</f>
        <v/>
      </c>
      <c r="H15" s="49"/>
      <c r="I15" s="14"/>
      <c r="K15" s="17">
        <v>1</v>
      </c>
      <c r="L15" s="13">
        <v>2</v>
      </c>
      <c r="M15" s="14">
        <v>6</v>
      </c>
      <c r="N15" s="15">
        <v>424</v>
      </c>
      <c r="O15" s="16" t="str">
        <f>IF(N15="","",LOOKUP(N15,選手名簿!$A$2:$A$451,選手名簿!$B$2:$B$451))</f>
        <v>遠藤　希</v>
      </c>
      <c r="P15" s="16" t="str">
        <f>IF(N15="","",LOOKUP(N15,選手名簿!$A$2:$A$451,選手名簿!$H$2:$H$451))</f>
        <v>ｴﾝﾄﾞｳ　ﾉｿﾞﾐ</v>
      </c>
      <c r="Q15" s="16" t="str">
        <f>IF(N15="","",LOOKUP(N15,選手名簿!$A$2:$A$451,選手名簿!$C$2:$C$451))</f>
        <v>足立区</v>
      </c>
      <c r="R15" s="49" t="s">
        <v>794</v>
      </c>
      <c r="S15" s="14"/>
      <c r="T15" s="9">
        <v>5</v>
      </c>
    </row>
    <row r="16" spans="1:20" ht="22.5" customHeight="1">
      <c r="A16" s="17">
        <v>2</v>
      </c>
      <c r="B16" s="13">
        <v>3</v>
      </c>
      <c r="C16" s="14"/>
      <c r="D16" s="15"/>
      <c r="E16" s="16" t="str">
        <f>IF(D16="","",LOOKUP(D16,選手名簿!$A$2:$A$451,選手名簿!$B$2:$B$451))</f>
        <v/>
      </c>
      <c r="F16" s="16" t="str">
        <f>IF(D16="","",LOOKUP(D16,選手名簿!$A$2:$A$451,選手名簿!$H$2:$H$451))</f>
        <v/>
      </c>
      <c r="G16" s="16" t="str">
        <f>IF(D16="","",LOOKUP(D16,選手名簿!$A$2:$A$451,選手名簿!$C$2:$C$451))</f>
        <v/>
      </c>
      <c r="H16" s="49"/>
      <c r="I16" s="14"/>
      <c r="K16" s="17">
        <v>1</v>
      </c>
      <c r="L16" s="13">
        <v>3</v>
      </c>
      <c r="M16" s="14">
        <v>2</v>
      </c>
      <c r="N16" s="15">
        <v>145</v>
      </c>
      <c r="O16" s="16" t="str">
        <f>IF(N16="","",LOOKUP(N16,選手名簿!$A$2:$A$451,選手名簿!$B$2:$B$451))</f>
        <v>上野　奈津美</v>
      </c>
      <c r="P16" s="16" t="str">
        <f>IF(N16="","",LOOKUP(N16,選手名簿!$A$2:$A$451,選手名簿!$H$2:$H$451))</f>
        <v>ウエノ　ナツミ</v>
      </c>
      <c r="Q16" s="16" t="str">
        <f>IF(N16="","",LOOKUP(N16,選手名簿!$A$2:$A$451,選手名簿!$C$2:$C$451))</f>
        <v>江戸川区</v>
      </c>
      <c r="R16" s="49" t="s">
        <v>795</v>
      </c>
      <c r="S16" s="14"/>
      <c r="T16" s="9">
        <v>4</v>
      </c>
    </row>
    <row r="17" spans="1:20" ht="22.5" customHeight="1">
      <c r="A17" s="17">
        <v>2</v>
      </c>
      <c r="B17" s="13">
        <v>4</v>
      </c>
      <c r="C17" s="14"/>
      <c r="D17" s="15"/>
      <c r="E17" s="16" t="str">
        <f>IF(D17="","",LOOKUP(D17,選手名簿!$A$2:$A$451,選手名簿!$B$2:$B$451))</f>
        <v/>
      </c>
      <c r="F17" s="16" t="str">
        <f>IF(D17="","",LOOKUP(D17,選手名簿!$A$2:$A$451,選手名簿!$H$2:$H$451))</f>
        <v/>
      </c>
      <c r="G17" s="16" t="str">
        <f>IF(D17="","",LOOKUP(D17,選手名簿!$A$2:$A$451,選手名簿!$C$2:$C$451))</f>
        <v/>
      </c>
      <c r="H17" s="49"/>
      <c r="I17" s="14"/>
      <c r="K17" s="17">
        <v>1</v>
      </c>
      <c r="L17" s="13">
        <v>4</v>
      </c>
      <c r="M17" s="14">
        <v>3</v>
      </c>
      <c r="N17" s="15">
        <v>241</v>
      </c>
      <c r="O17" s="16" t="str">
        <f>IF(N17="","",LOOKUP(N17,選手名簿!$A$2:$A$451,選手名簿!$B$2:$B$451))</f>
        <v>森下　友加里</v>
      </c>
      <c r="P17" s="16" t="str">
        <f>IF(N17="","",LOOKUP(N17,選手名簿!$A$2:$A$451,選手名簿!$H$2:$H$451))</f>
        <v>モリシタ　ユカリ</v>
      </c>
      <c r="Q17" s="16" t="str">
        <f>IF(N17="","",LOOKUP(N17,選手名簿!$A$2:$A$451,選手名簿!$C$2:$C$451))</f>
        <v>江東区</v>
      </c>
      <c r="R17" s="49" t="s">
        <v>796</v>
      </c>
      <c r="S17" s="14"/>
      <c r="T17" s="9">
        <v>3</v>
      </c>
    </row>
    <row r="18" spans="1:20" ht="22.5" customHeight="1">
      <c r="A18" s="17">
        <v>2</v>
      </c>
      <c r="B18" s="13">
        <v>5</v>
      </c>
      <c r="C18" s="14"/>
      <c r="D18" s="15"/>
      <c r="E18" s="16" t="str">
        <f>IF(D18="","",LOOKUP(D18,選手名簿!$A$2:$A$451,選手名簿!$B$2:$B$451))</f>
        <v/>
      </c>
      <c r="F18" s="16" t="str">
        <f>IF(D18="","",LOOKUP(D18,選手名簿!$A$2:$A$451,選手名簿!$H$2:$H$451))</f>
        <v/>
      </c>
      <c r="G18" s="16" t="str">
        <f>IF(D18="","",LOOKUP(D18,選手名簿!$A$2:$A$451,選手名簿!$C$2:$C$451))</f>
        <v/>
      </c>
      <c r="H18" s="49"/>
      <c r="I18" s="14"/>
      <c r="K18" s="17">
        <v>1</v>
      </c>
      <c r="L18" s="13">
        <v>5</v>
      </c>
      <c r="M18" s="14">
        <v>5</v>
      </c>
      <c r="N18" s="15">
        <v>146</v>
      </c>
      <c r="O18" s="16" t="str">
        <f>IF(N18="","",LOOKUP(N18,選手名簿!$A$2:$A$451,選手名簿!$B$2:$B$451))</f>
        <v>杉田　莉子</v>
      </c>
      <c r="P18" s="16" t="str">
        <f>IF(N18="","",LOOKUP(N18,選手名簿!$A$2:$A$451,選手名簿!$H$2:$H$451))</f>
        <v>スギタ　リコ</v>
      </c>
      <c r="Q18" s="16" t="str">
        <f>IF(N18="","",LOOKUP(N18,選手名簿!$A$2:$A$451,選手名簿!$C$2:$C$451))</f>
        <v>江戸川区</v>
      </c>
      <c r="R18" s="49" t="s">
        <v>797</v>
      </c>
      <c r="S18" s="14"/>
      <c r="T18" s="9">
        <v>2</v>
      </c>
    </row>
    <row r="19" spans="1:20" ht="22.5" customHeight="1">
      <c r="A19" s="17">
        <v>2</v>
      </c>
      <c r="B19" s="13">
        <v>6</v>
      </c>
      <c r="C19" s="14"/>
      <c r="D19" s="15"/>
      <c r="E19" s="16" t="str">
        <f>IF(D19="","",LOOKUP(D19,選手名簿!$A$2:$A$451,選手名簿!$B$2:$B$451))</f>
        <v/>
      </c>
      <c r="F19" s="16" t="str">
        <f>IF(D19="","",LOOKUP(D19,選手名簿!$A$2:$A$451,選手名簿!$H$2:$H$451))</f>
        <v/>
      </c>
      <c r="G19" s="16" t="str">
        <f>IF(D19="","",LOOKUP(D19,選手名簿!$A$2:$A$451,選手名簿!$C$2:$C$451))</f>
        <v/>
      </c>
      <c r="H19" s="49"/>
      <c r="I19" s="14"/>
      <c r="K19" s="17">
        <v>1</v>
      </c>
      <c r="L19" s="13">
        <v>6</v>
      </c>
      <c r="M19" s="14">
        <v>1</v>
      </c>
      <c r="N19" s="15">
        <v>359</v>
      </c>
      <c r="O19" s="16" t="str">
        <f>IF(N19="","",LOOKUP(N19,選手名簿!$A$2:$A$451,選手名簿!$B$2:$B$451))</f>
        <v>小嶋　美晴</v>
      </c>
      <c r="P19" s="16" t="str">
        <f>IF(N19="","",LOOKUP(N19,選手名簿!$A$2:$A$451,選手名簿!$H$2:$H$451))</f>
        <v>ｺｼﾞﾏ　ﾐﾊﾙ</v>
      </c>
      <c r="Q19" s="16" t="str">
        <f>IF(N19="","",LOOKUP(N19,選手名簿!$A$2:$A$451,選手名簿!$C$2:$C$451))</f>
        <v>葛飾区</v>
      </c>
      <c r="R19" s="49" t="s">
        <v>798</v>
      </c>
      <c r="S19" s="14"/>
      <c r="T19" s="9">
        <v>1</v>
      </c>
    </row>
    <row r="20" spans="1:20" ht="22.5" customHeight="1">
      <c r="A20" s="17"/>
      <c r="B20" s="13"/>
      <c r="C20" s="14"/>
      <c r="D20" s="14"/>
      <c r="E20" s="16" t="str">
        <f>IF(D20="","",LOOKUP(D20,[1]一般名簿!$A$2:$A$443,[1]一般名簿!$B$2:$B$445))</f>
        <v/>
      </c>
      <c r="F20" s="16"/>
      <c r="G20" s="16" t="str">
        <f>IF(D20="","",LOOKUP(D20,[1]一般名簿!$A$2:$A$443,[1]一般名簿!$D$2:$D$445))</f>
        <v/>
      </c>
      <c r="H20" s="14"/>
      <c r="I20" s="14"/>
      <c r="K20" s="17">
        <v>1</v>
      </c>
      <c r="L20" s="13">
        <v>7</v>
      </c>
      <c r="M20" s="14">
        <v>7</v>
      </c>
      <c r="N20" s="9">
        <v>533</v>
      </c>
      <c r="O20" s="16" t="str">
        <f>IF(N20="","",LOOKUP(N20,選手名簿!$A$2:$A$451,選手名簿!$B$2:$B$451))</f>
        <v>高野　莉音</v>
      </c>
      <c r="P20" s="16" t="str">
        <f>IF(N20="","",LOOKUP(N20,選手名簿!$A$2:$A$451,選手名簿!$H$2:$H$451))</f>
        <v>ﾀｶﾉ ﾘｵﾝ</v>
      </c>
      <c r="Q20" s="16" t="str">
        <f>IF(N20="","",LOOKUP(N20,選手名簿!$A$2:$A$451,選手名簿!$C$2:$C$451))</f>
        <v>墨田区</v>
      </c>
      <c r="R20" s="49" t="s">
        <v>799</v>
      </c>
    </row>
    <row r="21" spans="1:20" ht="22.5" customHeight="1">
      <c r="A21" s="17"/>
      <c r="B21" s="13"/>
      <c r="C21" s="14"/>
      <c r="D21" s="14"/>
      <c r="E21" s="16" t="str">
        <f>IF(D21="","",LOOKUP(D21,[1]一般名簿!$A$2:$A$443,[1]一般名簿!$B$2:$B$445))</f>
        <v/>
      </c>
      <c r="F21" s="16"/>
      <c r="G21" s="16" t="str">
        <f>IF(D21="","",LOOKUP(D21,[1]一般名簿!$A$2:$A$443,[1]一般名簿!$D$2:$D$445))</f>
        <v/>
      </c>
      <c r="H21" s="14"/>
      <c r="I21" s="14"/>
      <c r="K21" s="17">
        <v>1</v>
      </c>
      <c r="L21" s="13">
        <v>8</v>
      </c>
      <c r="M21" s="14">
        <v>8</v>
      </c>
      <c r="N21" s="9">
        <v>242</v>
      </c>
      <c r="O21" s="16" t="str">
        <f>IF(N21="","",LOOKUP(N21,選手名簿!$A$2:$A$451,選手名簿!$B$2:$B$451))</f>
        <v>塩見　麗奈</v>
      </c>
      <c r="P21" s="16" t="str">
        <f>IF(N21="","",LOOKUP(N21,選手名簿!$A$2:$A$451,選手名簿!$H$2:$H$451))</f>
        <v>シオミ　レナ</v>
      </c>
      <c r="Q21" s="16" t="str">
        <f>IF(N21="","",LOOKUP(N21,選手名簿!$A$2:$A$451,選手名簿!$C$2:$C$451))</f>
        <v>江東区</v>
      </c>
      <c r="R21" s="49" t="s">
        <v>800</v>
      </c>
    </row>
  </sheetData>
  <mergeCells count="12">
    <mergeCell ref="A12:C12"/>
    <mergeCell ref="D12:G12"/>
    <mergeCell ref="K12:M12"/>
    <mergeCell ref="N12:Q12"/>
    <mergeCell ref="E13:F13"/>
    <mergeCell ref="O13:P13"/>
    <mergeCell ref="A1:C1"/>
    <mergeCell ref="D1:G1"/>
    <mergeCell ref="K1:M1"/>
    <mergeCell ref="N1:Q1"/>
    <mergeCell ref="E2:F2"/>
    <mergeCell ref="O2:P2"/>
  </mergeCells>
  <phoneticPr fontId="1"/>
  <pageMargins left="0.7" right="0.7" top="0.75" bottom="0.75" header="0.3" footer="0.3"/>
  <pageSetup paperSize="9" scale="78" orientation="portrait" verticalDpi="0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12"/>
  <sheetViews>
    <sheetView zoomScaleNormal="100" workbookViewId="0">
      <selection sqref="A1:C1"/>
    </sheetView>
  </sheetViews>
  <sheetFormatPr defaultRowHeight="14.25"/>
  <cols>
    <col min="1" max="1" width="9" style="9"/>
    <col min="2" max="2" width="8.25" style="9" customWidth="1"/>
    <col min="3" max="4" width="9" style="9"/>
    <col min="5" max="5" width="18.5" style="9" customWidth="1"/>
    <col min="6" max="6" width="13.25" style="9" customWidth="1"/>
    <col min="7" max="7" width="11" style="9" customWidth="1"/>
    <col min="8" max="16384" width="9" style="9"/>
  </cols>
  <sheetData>
    <row r="1" spans="1:20" ht="27.75" customHeight="1">
      <c r="A1" s="82" t="str">
        <f>備考!$B$1</f>
        <v>第５２回墨東五区陸上大会</v>
      </c>
      <c r="B1" s="83"/>
      <c r="C1" s="84"/>
      <c r="D1" s="80" t="s">
        <v>71</v>
      </c>
      <c r="E1" s="81"/>
      <c r="F1" s="81"/>
      <c r="G1" s="81"/>
      <c r="H1" s="20" t="s">
        <v>27</v>
      </c>
      <c r="I1" s="21" t="s">
        <v>70</v>
      </c>
      <c r="J1" s="22">
        <f>備考!$B$2</f>
        <v>41868</v>
      </c>
      <c r="K1" s="82" t="str">
        <f>備考!$B$1</f>
        <v>第５２回墨東五区陸上大会</v>
      </c>
      <c r="L1" s="83"/>
      <c r="M1" s="84"/>
      <c r="N1" s="80" t="s">
        <v>81</v>
      </c>
      <c r="O1" s="81"/>
      <c r="P1" s="81"/>
      <c r="Q1" s="81"/>
      <c r="R1" s="20" t="s">
        <v>27</v>
      </c>
      <c r="S1" s="21" t="s">
        <v>72</v>
      </c>
      <c r="T1" s="22">
        <f>備考!$B$2</f>
        <v>41868</v>
      </c>
    </row>
    <row r="2" spans="1:20" ht="22.5" customHeight="1">
      <c r="A2" s="10" t="s">
        <v>18</v>
      </c>
      <c r="B2" s="11" t="s">
        <v>21</v>
      </c>
      <c r="C2" s="11" t="s">
        <v>19</v>
      </c>
      <c r="D2" s="11" t="s">
        <v>20</v>
      </c>
      <c r="E2" s="78" t="s">
        <v>1</v>
      </c>
      <c r="F2" s="79"/>
      <c r="G2" s="11" t="s">
        <v>2</v>
      </c>
      <c r="H2" s="11" t="s">
        <v>22</v>
      </c>
      <c r="I2" s="11"/>
      <c r="J2" s="11" t="s">
        <v>24</v>
      </c>
      <c r="K2" s="10" t="s">
        <v>18</v>
      </c>
      <c r="L2" s="11" t="s">
        <v>21</v>
      </c>
      <c r="M2" s="11" t="s">
        <v>19</v>
      </c>
      <c r="N2" s="11" t="s">
        <v>20</v>
      </c>
      <c r="O2" s="78" t="s">
        <v>1</v>
      </c>
      <c r="P2" s="79"/>
      <c r="Q2" s="11" t="s">
        <v>2</v>
      </c>
      <c r="R2" s="11" t="s">
        <v>22</v>
      </c>
      <c r="S2" s="11"/>
      <c r="T2" s="11" t="s">
        <v>24</v>
      </c>
    </row>
    <row r="3" spans="1:20" ht="21.75" customHeight="1">
      <c r="A3" s="12">
        <v>1</v>
      </c>
      <c r="B3" s="13">
        <v>1</v>
      </c>
      <c r="C3" s="14">
        <v>3</v>
      </c>
      <c r="D3" s="15">
        <v>256</v>
      </c>
      <c r="E3" s="16" t="str">
        <f>IF(D3="","",LOOKUP(D3,選手名簿!$A$2:$A$451,選手名簿!$B$2:$B$451))</f>
        <v>高橋　美帆</v>
      </c>
      <c r="F3" s="16" t="str">
        <f>IF(D3="","",LOOKUP(D3,選手名簿!$A$2:$A$451,選手名簿!$H$2:$H$451))</f>
        <v>タカハシ　ミホ</v>
      </c>
      <c r="G3" s="16" t="str">
        <f>IF(D3="","",LOOKUP(D3,選手名簿!$A$2:$A$451,選手名簿!$C$2:$C$451))</f>
        <v>江東区</v>
      </c>
      <c r="H3" s="14" t="s">
        <v>817</v>
      </c>
      <c r="I3" s="14"/>
      <c r="J3" s="9">
        <v>6</v>
      </c>
      <c r="K3" s="12">
        <v>1</v>
      </c>
      <c r="L3" s="13">
        <v>1</v>
      </c>
      <c r="M3" s="14">
        <v>8</v>
      </c>
      <c r="N3" s="15">
        <v>454</v>
      </c>
      <c r="O3" s="16" t="str">
        <f>IF(N3="","",LOOKUP(N3,選手名簿!$A$2:$A$451,選手名簿!$B$2:$B$451))</f>
        <v>田口 綾乃</v>
      </c>
      <c r="P3" s="16" t="str">
        <f>IF(N3="","",LOOKUP(N3,選手名簿!$A$2:$A$451,選手名簿!$H$2:$H$451))</f>
        <v>ﾀｸﾞﾁ ｱﾔﾉ</v>
      </c>
      <c r="Q3" s="16" t="str">
        <f>IF(N3="","",LOOKUP(N3,選手名簿!$A$2:$A$451,選手名簿!$C$2:$C$451))</f>
        <v>足立区</v>
      </c>
      <c r="R3" s="14" t="s">
        <v>807</v>
      </c>
      <c r="S3" s="14"/>
      <c r="T3" s="9">
        <v>6</v>
      </c>
    </row>
    <row r="4" spans="1:20" ht="21.75" customHeight="1">
      <c r="A4" s="17">
        <v>1</v>
      </c>
      <c r="B4" s="13">
        <v>2</v>
      </c>
      <c r="C4" s="14">
        <v>6</v>
      </c>
      <c r="D4" s="15">
        <v>426</v>
      </c>
      <c r="E4" s="16" t="str">
        <f>IF(D4="","",LOOKUP(D4,選手名簿!$A$2:$A$451,選手名簿!$B$2:$B$451))</f>
        <v>五十嵐 恋</v>
      </c>
      <c r="F4" s="16" t="str">
        <f>IF(D4="","",LOOKUP(D4,選手名簿!$A$2:$A$451,選手名簿!$H$2:$H$451))</f>
        <v>ｲｶﾞﾗｼ　ﾚﾝ</v>
      </c>
      <c r="G4" s="16" t="str">
        <f>IF(D4="","",LOOKUP(D4,選手名簿!$A$2:$A$451,選手名簿!$C$2:$C$451))</f>
        <v>足立区</v>
      </c>
      <c r="H4" s="14" t="s">
        <v>818</v>
      </c>
      <c r="I4" s="14"/>
      <c r="J4" s="9">
        <v>5</v>
      </c>
      <c r="K4" s="17">
        <v>1</v>
      </c>
      <c r="L4" s="13">
        <v>2</v>
      </c>
      <c r="M4" s="14">
        <v>4</v>
      </c>
      <c r="N4" s="15">
        <v>455</v>
      </c>
      <c r="O4" s="16" t="str">
        <f>IF(N4="","",LOOKUP(N4,選手名簿!$A$2:$A$451,選手名簿!$B$2:$B$451))</f>
        <v>長谷川絢音</v>
      </c>
      <c r="P4" s="16" t="str">
        <f>IF(N4="","",LOOKUP(N4,選手名簿!$A$2:$A$451,選手名簿!$H$2:$H$451))</f>
        <v>ﾊｾｶﾞﾜ ｱﾔﾈ</v>
      </c>
      <c r="Q4" s="16" t="str">
        <f>IF(N4="","",LOOKUP(N4,選手名簿!$A$2:$A$451,選手名簿!$C$2:$C$451))</f>
        <v>足立区</v>
      </c>
      <c r="R4" s="14" t="s">
        <v>808</v>
      </c>
      <c r="S4" s="14"/>
      <c r="T4" s="9">
        <v>5</v>
      </c>
    </row>
    <row r="5" spans="1:20" ht="21.75" customHeight="1">
      <c r="A5" s="17">
        <v>1</v>
      </c>
      <c r="B5" s="13">
        <v>3</v>
      </c>
      <c r="C5" s="14">
        <v>10</v>
      </c>
      <c r="D5" s="15">
        <v>318</v>
      </c>
      <c r="E5" s="16" t="str">
        <f>IF(D5="","",LOOKUP(D5,選手名簿!$A$2:$A$451,選手名簿!$B$2:$B$451))</f>
        <v>杉田久瑠美</v>
      </c>
      <c r="F5" s="16" t="str">
        <f>IF(D5="","",LOOKUP(D5,選手名簿!$A$2:$A$451,選手名簿!$H$2:$H$451))</f>
        <v>ｽｷﾞﾀ　ｸﾙﾐ</v>
      </c>
      <c r="G5" s="16" t="str">
        <f>IF(D5="","",LOOKUP(D5,選手名簿!$A$2:$A$451,選手名簿!$C$2:$C$451))</f>
        <v>葛飾区</v>
      </c>
      <c r="H5" s="14" t="s">
        <v>819</v>
      </c>
      <c r="I5" s="14"/>
      <c r="J5" s="9">
        <v>4</v>
      </c>
      <c r="K5" s="17">
        <v>1</v>
      </c>
      <c r="L5" s="13">
        <v>3</v>
      </c>
      <c r="M5" s="14">
        <v>6</v>
      </c>
      <c r="N5" s="15">
        <v>166</v>
      </c>
      <c r="O5" s="16" t="str">
        <f>IF(N5="","",LOOKUP(N5,選手名簿!$A$2:$A$451,選手名簿!$B$2:$B$451))</f>
        <v>纐纈　久美子</v>
      </c>
      <c r="P5" s="16" t="str">
        <f>IF(N5="","",LOOKUP(N5,選手名簿!$A$2:$A$451,選手名簿!$H$2:$H$451))</f>
        <v>コウケツ　クミコ</v>
      </c>
      <c r="Q5" s="16" t="str">
        <f>IF(N5="","",LOOKUP(N5,選手名簿!$A$2:$A$451,選手名簿!$C$2:$C$451))</f>
        <v>江戸川区</v>
      </c>
      <c r="R5" s="14" t="s">
        <v>809</v>
      </c>
      <c r="S5" s="14"/>
      <c r="T5" s="9">
        <v>4</v>
      </c>
    </row>
    <row r="6" spans="1:20" ht="21.75" customHeight="1">
      <c r="A6" s="17">
        <v>1</v>
      </c>
      <c r="B6" s="13">
        <v>4</v>
      </c>
      <c r="C6" s="14">
        <v>4</v>
      </c>
      <c r="D6" s="15">
        <v>324</v>
      </c>
      <c r="E6" s="16" t="str">
        <f>IF(D6="","",LOOKUP(D6,選手名簿!$A$2:$A$451,選手名簿!$B$2:$B$451))</f>
        <v>増山　真奈</v>
      </c>
      <c r="F6" s="16" t="str">
        <f>IF(D6="","",LOOKUP(D6,選手名簿!$A$2:$A$451,選手名簿!$H$2:$H$451))</f>
        <v>ﾏｽﾔﾏ　ﾏﾅ</v>
      </c>
      <c r="G6" s="16" t="str">
        <f>IF(D6="","",LOOKUP(D6,選手名簿!$A$2:$A$451,選手名簿!$C$2:$C$451))</f>
        <v>葛飾区</v>
      </c>
      <c r="H6" s="14" t="s">
        <v>820</v>
      </c>
      <c r="I6" s="14"/>
      <c r="J6" s="9">
        <v>3</v>
      </c>
      <c r="K6" s="17">
        <v>1</v>
      </c>
      <c r="L6" s="13">
        <v>4</v>
      </c>
      <c r="M6" s="14">
        <v>10</v>
      </c>
      <c r="N6" s="15">
        <v>339</v>
      </c>
      <c r="O6" s="16" t="str">
        <f>IF(N6="","",LOOKUP(N6,選手名簿!$A$2:$A$451,選手名簿!$B$2:$B$451))</f>
        <v>石塚 あかり</v>
      </c>
      <c r="P6" s="16" t="str">
        <f>IF(N6="","",LOOKUP(N6,選手名簿!$A$2:$A$451,選手名簿!$H$2:$H$451))</f>
        <v>ｲｼﾂﾞｶ　ｱｶﾘ</v>
      </c>
      <c r="Q6" s="16" t="str">
        <f>IF(N6="","",LOOKUP(N6,選手名簿!$A$2:$A$451,選手名簿!$C$2:$C$451))</f>
        <v>葛飾区</v>
      </c>
      <c r="R6" s="14" t="s">
        <v>810</v>
      </c>
      <c r="S6" s="14"/>
      <c r="T6" s="9">
        <v>3</v>
      </c>
    </row>
    <row r="7" spans="1:20" ht="21.75" customHeight="1">
      <c r="A7" s="17">
        <v>1</v>
      </c>
      <c r="B7" s="13">
        <v>5</v>
      </c>
      <c r="C7" s="14">
        <v>1</v>
      </c>
      <c r="D7" s="15">
        <v>534</v>
      </c>
      <c r="E7" s="16" t="str">
        <f>IF(D7="","",LOOKUP(D7,選手名簿!$A$2:$A$451,選手名簿!$B$2:$B$451))</f>
        <v>山﨑　有栖</v>
      </c>
      <c r="F7" s="16" t="str">
        <f>IF(D7="","",LOOKUP(D7,選手名簿!$A$2:$A$451,選手名簿!$H$2:$H$451))</f>
        <v>ﾔﾏｻﾞｷ ｱﾘｽ</v>
      </c>
      <c r="G7" s="16" t="str">
        <f>IF(D7="","",LOOKUP(D7,選手名簿!$A$2:$A$451,選手名簿!$C$2:$C$451))</f>
        <v>墨田区</v>
      </c>
      <c r="H7" s="14" t="s">
        <v>821</v>
      </c>
      <c r="I7" s="14"/>
      <c r="J7" s="9">
        <v>2</v>
      </c>
      <c r="K7" s="17">
        <v>1</v>
      </c>
      <c r="L7" s="13">
        <v>5</v>
      </c>
      <c r="M7" s="14">
        <v>2</v>
      </c>
      <c r="N7" s="15">
        <v>342</v>
      </c>
      <c r="O7" s="16" t="str">
        <f>IF(N7="","",LOOKUP(N7,選手名簿!$A$2:$A$451,選手名簿!$B$2:$B$451))</f>
        <v>森田 千遼</v>
      </c>
      <c r="P7" s="16" t="str">
        <f>IF(N7="","",LOOKUP(N7,選手名簿!$A$2:$A$451,選手名簿!$H$2:$H$451))</f>
        <v>ﾓﾘﾀ　ﾁﾊﾙ</v>
      </c>
      <c r="Q7" s="16" t="str">
        <f>IF(N7="","",LOOKUP(N7,選手名簿!$A$2:$A$451,選手名簿!$C$2:$C$451))</f>
        <v>葛飾区</v>
      </c>
      <c r="R7" s="14" t="s">
        <v>811</v>
      </c>
      <c r="S7" s="14"/>
      <c r="T7" s="9">
        <v>2</v>
      </c>
    </row>
    <row r="8" spans="1:20" ht="21.75" customHeight="1">
      <c r="A8" s="17">
        <v>1</v>
      </c>
      <c r="B8" s="13">
        <v>6</v>
      </c>
      <c r="C8" s="14">
        <v>7</v>
      </c>
      <c r="D8" s="15">
        <v>147</v>
      </c>
      <c r="E8" s="16" t="str">
        <f>IF(D8="","",LOOKUP(D8,選手名簿!$A$2:$A$451,選手名簿!$B$2:$B$451))</f>
        <v>山﨑　莉奈</v>
      </c>
      <c r="F8" s="16" t="str">
        <f>IF(D8="","",LOOKUP(D8,選手名簿!$A$2:$A$451,選手名簿!$H$2:$H$451))</f>
        <v>ヤマザキ　リナ</v>
      </c>
      <c r="G8" s="16" t="str">
        <f>IF(D8="","",LOOKUP(D8,選手名簿!$A$2:$A$451,選手名簿!$C$2:$C$451))</f>
        <v>江戸川区</v>
      </c>
      <c r="H8" s="14" t="s">
        <v>822</v>
      </c>
      <c r="I8" s="14"/>
      <c r="J8" s="9">
        <v>1</v>
      </c>
      <c r="K8" s="17">
        <v>1</v>
      </c>
      <c r="L8" s="13">
        <v>6</v>
      </c>
      <c r="M8" s="14">
        <v>1</v>
      </c>
      <c r="N8" s="15">
        <v>165</v>
      </c>
      <c r="O8" s="16" t="str">
        <f>IF(N8="","",LOOKUP(N8,選手名簿!$A$2:$A$451,選手名簿!$B$2:$B$451))</f>
        <v>久留　千乃</v>
      </c>
      <c r="P8" s="16" t="str">
        <f>IF(N8="","",LOOKUP(N8,選手名簿!$A$2:$A$451,選手名簿!$H$2:$H$451))</f>
        <v>ヒサトメ　チノ</v>
      </c>
      <c r="Q8" s="16" t="str">
        <f>IF(N8="","",LOOKUP(N8,選手名簿!$A$2:$A$451,選手名簿!$C$2:$C$451))</f>
        <v>江戸川区</v>
      </c>
      <c r="R8" s="14" t="s">
        <v>812</v>
      </c>
      <c r="S8" s="14"/>
      <c r="T8" s="9">
        <v>1</v>
      </c>
    </row>
    <row r="9" spans="1:20" ht="21.75" customHeight="1">
      <c r="A9" s="17">
        <v>1</v>
      </c>
      <c r="B9" s="13">
        <v>7</v>
      </c>
      <c r="C9" s="14">
        <v>2</v>
      </c>
      <c r="D9" s="9">
        <v>148</v>
      </c>
      <c r="E9" s="16" t="str">
        <f>IF(D9="","",LOOKUP(D9,選手名簿!$A$2:$A$451,選手名簿!$B$2:$B$451))</f>
        <v>須藤　瑞妃</v>
      </c>
      <c r="F9" s="16" t="str">
        <f>IF(D9="","",LOOKUP(D9,選手名簿!$A$2:$A$451,選手名簿!$H$2:$H$451))</f>
        <v>スドウ　ミズキ</v>
      </c>
      <c r="G9" s="16" t="str">
        <f>IF(D9="","",LOOKUP(D9,選手名簿!$A$2:$A$451,選手名簿!$C$2:$C$451))</f>
        <v>江戸川区</v>
      </c>
      <c r="H9" s="14" t="s">
        <v>823</v>
      </c>
      <c r="K9" s="17">
        <v>1</v>
      </c>
      <c r="L9" s="13">
        <v>7</v>
      </c>
      <c r="M9" s="14">
        <v>3</v>
      </c>
      <c r="N9" s="9">
        <v>513</v>
      </c>
      <c r="O9" s="16" t="str">
        <f>IF(N9="","",LOOKUP(N9,選手名簿!$A$2:$A$451,選手名簿!$B$2:$B$451))</f>
        <v>角田　寧々</v>
      </c>
      <c r="P9" s="16" t="str">
        <f>IF(N9="","",LOOKUP(N9,選手名簿!$A$2:$A$451,選手名簿!$H$2:$H$451))</f>
        <v>ﾂﾉﾀﾞ　ﾈﾈ</v>
      </c>
      <c r="Q9" s="16" t="str">
        <f>IF(N9="","",LOOKUP(N9,選手名簿!$A$2:$A$451,選手名簿!$C$2:$C$451))</f>
        <v>墨田区</v>
      </c>
      <c r="R9" s="14" t="s">
        <v>813</v>
      </c>
    </row>
    <row r="10" spans="1:20" ht="21.75" customHeight="1">
      <c r="A10" s="17">
        <v>1</v>
      </c>
      <c r="B10" s="13">
        <v>8</v>
      </c>
      <c r="C10" s="14">
        <v>5</v>
      </c>
      <c r="D10" s="9">
        <v>535</v>
      </c>
      <c r="E10" s="16" t="str">
        <f>IF(D10="","",LOOKUP(D10,選手名簿!$A$2:$A$451,選手名簿!$B$2:$B$451))</f>
        <v>山本　晴菜</v>
      </c>
      <c r="F10" s="16" t="str">
        <f>IF(D10="","",LOOKUP(D10,選手名簿!$A$2:$A$451,選手名簿!$H$2:$H$451))</f>
        <v>ﾔﾏﾓﾄ ﾊﾙﾅ</v>
      </c>
      <c r="G10" s="16" t="str">
        <f>IF(D10="","",LOOKUP(D10,選手名簿!$A$2:$A$451,選手名簿!$C$2:$C$451))</f>
        <v>墨田区</v>
      </c>
      <c r="H10" s="14" t="s">
        <v>824</v>
      </c>
      <c r="K10" s="17">
        <v>1</v>
      </c>
      <c r="L10" s="13">
        <v>8</v>
      </c>
      <c r="M10" s="14">
        <v>7</v>
      </c>
      <c r="N10" s="9">
        <v>512</v>
      </c>
      <c r="O10" s="16" t="str">
        <f>IF(N10="","",LOOKUP(N10,選手名簿!$A$2:$A$451,選手名簿!$B$2:$B$451))</f>
        <v>　田中　優花</v>
      </c>
      <c r="P10" s="16" t="str">
        <f>IF(N10="","",LOOKUP(N10,選手名簿!$A$2:$A$451,選手名簿!$H$2:$H$451))</f>
        <v>　　　ﾀﾅｶ　ﾕｳｶ</v>
      </c>
      <c r="Q10" s="16" t="str">
        <f>IF(N10="","",LOOKUP(N10,選手名簿!$A$2:$A$451,選手名簿!$C$2:$C$451))</f>
        <v>墨田区</v>
      </c>
      <c r="R10" s="14" t="s">
        <v>814</v>
      </c>
    </row>
    <row r="11" spans="1:20" ht="21.75" customHeight="1">
      <c r="A11" s="17">
        <v>1</v>
      </c>
      <c r="B11" s="13">
        <v>9</v>
      </c>
      <c r="C11" s="14">
        <v>9</v>
      </c>
      <c r="D11" s="9">
        <v>427</v>
      </c>
      <c r="E11" s="16" t="str">
        <f>IF(D11="","",LOOKUP(D11,選手名簿!$A$2:$A$451,選手名簿!$B$2:$B$451))</f>
        <v>谷口 由維</v>
      </c>
      <c r="F11" s="16" t="str">
        <f>IF(D11="","",LOOKUP(D11,選手名簿!$A$2:$A$451,選手名簿!$H$2:$H$451))</f>
        <v>ﾀﾆｸﾞﾁ　ﾕｲ</v>
      </c>
      <c r="G11" s="16" t="str">
        <f>IF(D11="","",LOOKUP(D11,選手名簿!$A$2:$A$451,選手名簿!$C$2:$C$451))</f>
        <v>足立区</v>
      </c>
      <c r="H11" s="14" t="s">
        <v>825</v>
      </c>
      <c r="K11" s="17">
        <v>1</v>
      </c>
      <c r="L11" s="13">
        <v>9</v>
      </c>
      <c r="M11" s="14">
        <v>5</v>
      </c>
      <c r="N11" s="9">
        <v>263</v>
      </c>
      <c r="O11" s="16" t="str">
        <f>IF(N11="","",LOOKUP(N11,選手名簿!$A$2:$A$451,選手名簿!$B$2:$B$451))</f>
        <v>田中　麗奈</v>
      </c>
      <c r="P11" s="16" t="str">
        <f>IF(N11="","",LOOKUP(N11,選手名簿!$A$2:$A$451,選手名簿!$H$2:$H$451))</f>
        <v>タナカ　レナ</v>
      </c>
      <c r="Q11" s="16" t="str">
        <f>IF(N11="","",LOOKUP(N11,選手名簿!$A$2:$A$451,選手名簿!$C$2:$C$451))</f>
        <v>江東区</v>
      </c>
      <c r="R11" s="14" t="s">
        <v>815</v>
      </c>
    </row>
    <row r="12" spans="1:20" ht="21.75" customHeight="1">
      <c r="A12" s="17">
        <v>1</v>
      </c>
      <c r="B12" s="13">
        <v>10</v>
      </c>
      <c r="C12" s="14">
        <v>8</v>
      </c>
      <c r="D12" s="9">
        <v>257</v>
      </c>
      <c r="E12" s="16" t="str">
        <f>IF(D12="","",LOOKUP(D12,選手名簿!$A$2:$A$451,選手名簿!$B$2:$B$451))</f>
        <v>西山　黎藍</v>
      </c>
      <c r="F12" s="16" t="str">
        <f>IF(D12="","",LOOKUP(D12,選手名簿!$A$2:$A$451,選手名簿!$H$2:$H$451))</f>
        <v>ニシヤマ　レイラン</v>
      </c>
      <c r="G12" s="16" t="str">
        <f>IF(D12="","",LOOKUP(D12,選手名簿!$A$2:$A$451,選手名簿!$C$2:$C$451))</f>
        <v>江東区</v>
      </c>
      <c r="H12" s="14" t="s">
        <v>826</v>
      </c>
      <c r="K12" s="17">
        <v>1</v>
      </c>
      <c r="L12" s="13">
        <v>10</v>
      </c>
      <c r="M12" s="14">
        <v>9</v>
      </c>
      <c r="N12" s="9">
        <v>269</v>
      </c>
      <c r="O12" s="16" t="str">
        <f>IF(N12="","",LOOKUP(N12,選手名簿!$A$2:$A$451,選手名簿!$B$2:$B$451))</f>
        <v>岩井　美波</v>
      </c>
      <c r="P12" s="16" t="str">
        <f>IF(N12="","",LOOKUP(N12,選手名簿!$A$2:$A$451,選手名簿!$H$2:$H$451))</f>
        <v>イワイ　ミナミ</v>
      </c>
      <c r="Q12" s="16" t="str">
        <f>IF(N12="","",LOOKUP(N12,選手名簿!$A$2:$A$451,選手名簿!$C$2:$C$451))</f>
        <v>江東区</v>
      </c>
      <c r="R12" s="14" t="s">
        <v>816</v>
      </c>
    </row>
  </sheetData>
  <mergeCells count="6">
    <mergeCell ref="A1:C1"/>
    <mergeCell ref="D1:G1"/>
    <mergeCell ref="E2:F2"/>
    <mergeCell ref="K1:M1"/>
    <mergeCell ref="N1:Q1"/>
    <mergeCell ref="O2:P2"/>
  </mergeCells>
  <phoneticPr fontId="1"/>
  <pageMargins left="0.7" right="0.7" top="0.75" bottom="0.75" header="0.3" footer="0.3"/>
  <pageSetup paperSize="9" scale="85" orientation="portrait" verticalDpi="0" r:id="rId1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Normal="100" workbookViewId="0">
      <selection sqref="A1:C1"/>
    </sheetView>
  </sheetViews>
  <sheetFormatPr defaultRowHeight="14.25"/>
  <cols>
    <col min="1" max="1" width="9" style="9"/>
    <col min="2" max="2" width="8.25" style="9" customWidth="1"/>
    <col min="3" max="4" width="9" style="9"/>
    <col min="5" max="5" width="18.5" style="9" customWidth="1"/>
    <col min="6" max="6" width="13.25" style="9" customWidth="1"/>
    <col min="7" max="7" width="11" style="9" customWidth="1"/>
    <col min="8" max="16384" width="9" style="9"/>
  </cols>
  <sheetData>
    <row r="1" spans="1:10" ht="27.75" customHeight="1">
      <c r="A1" s="82" t="str">
        <f>備考!$B$1</f>
        <v>第５２回墨東五区陸上大会</v>
      </c>
      <c r="B1" s="83"/>
      <c r="C1" s="84"/>
      <c r="D1" s="80" t="s">
        <v>57</v>
      </c>
      <c r="E1" s="81"/>
      <c r="F1" s="81"/>
      <c r="G1" s="81"/>
      <c r="H1" s="20" t="s">
        <v>27</v>
      </c>
      <c r="I1" s="21" t="s">
        <v>58</v>
      </c>
      <c r="J1" s="22">
        <f>備考!$B$2</f>
        <v>41868</v>
      </c>
    </row>
    <row r="2" spans="1:10" ht="22.5" customHeight="1">
      <c r="A2" s="10" t="s">
        <v>18</v>
      </c>
      <c r="B2" s="11" t="s">
        <v>21</v>
      </c>
      <c r="C2" s="11" t="s">
        <v>19</v>
      </c>
      <c r="D2" s="11" t="s">
        <v>20</v>
      </c>
      <c r="E2" s="78" t="s">
        <v>1</v>
      </c>
      <c r="F2" s="79"/>
      <c r="G2" s="11" t="s">
        <v>2</v>
      </c>
      <c r="H2" s="11" t="s">
        <v>22</v>
      </c>
      <c r="I2" s="11"/>
      <c r="J2" s="11" t="s">
        <v>24</v>
      </c>
    </row>
    <row r="3" spans="1:10" ht="21.75" customHeight="1">
      <c r="A3" s="12">
        <v>1</v>
      </c>
      <c r="B3" s="13">
        <v>1</v>
      </c>
      <c r="C3" s="14">
        <v>2</v>
      </c>
      <c r="D3" s="15">
        <v>428</v>
      </c>
      <c r="E3" s="16" t="str">
        <f>IF(D3="","",LOOKUP(D3,選手名簿!$A$2:$A$451,選手名簿!$B$2:$B$451))</f>
        <v>田中 清子</v>
      </c>
      <c r="F3" s="16" t="str">
        <f>IF(D3="","",LOOKUP(D3,選手名簿!$A$2:$A$451,選手名簿!$H$2:$H$451))</f>
        <v>ﾀﾅｶ　ｷﾖｺ</v>
      </c>
      <c r="G3" s="16" t="str">
        <f>IF(D3="","",LOOKUP(D3,選手名簿!$A$2:$A$451,選手名簿!$C$2:$C$451))</f>
        <v>足立区</v>
      </c>
      <c r="H3" s="14" t="s">
        <v>764</v>
      </c>
      <c r="I3" s="14"/>
      <c r="J3" s="9">
        <v>6</v>
      </c>
    </row>
    <row r="4" spans="1:10" ht="21.75" customHeight="1">
      <c r="A4" s="17">
        <v>1</v>
      </c>
      <c r="B4" s="13">
        <v>2</v>
      </c>
      <c r="C4" s="14">
        <v>7</v>
      </c>
      <c r="D4" s="15">
        <v>469</v>
      </c>
      <c r="E4" s="16" t="str">
        <f>IF(D4="","",LOOKUP(D4,選手名簿!$A$2:$A$451,選手名簿!$B$2:$B$451))</f>
        <v>田中 真子</v>
      </c>
      <c r="F4" s="16" t="str">
        <f>IF(D4="","",LOOKUP(D4,選手名簿!$A$2:$A$451,選手名簿!$H$2:$H$451))</f>
        <v>ﾀﾅｶ ﾏｺ</v>
      </c>
      <c r="G4" s="16" t="str">
        <f>IF(D4="","",LOOKUP(D4,選手名簿!$A$2:$A$451,選手名簿!$C$2:$C$451))</f>
        <v>足立区</v>
      </c>
      <c r="H4" s="14" t="s">
        <v>765</v>
      </c>
      <c r="I4" s="14"/>
      <c r="J4" s="9">
        <v>5</v>
      </c>
    </row>
    <row r="5" spans="1:10" ht="21.75" customHeight="1">
      <c r="A5" s="17">
        <v>1</v>
      </c>
      <c r="B5" s="13">
        <v>3</v>
      </c>
      <c r="C5" s="14">
        <v>6</v>
      </c>
      <c r="D5" s="15">
        <v>243</v>
      </c>
      <c r="E5" s="16" t="str">
        <f>IF(D5="","",LOOKUP(D5,選手名簿!$A$2:$A$451,選手名簿!$B$2:$B$451))</f>
        <v>篠原　杏子</v>
      </c>
      <c r="F5" s="16" t="str">
        <f>IF(D5="","",LOOKUP(D5,選手名簿!$A$2:$A$451,選手名簿!$H$2:$H$451))</f>
        <v>シノハラ　キョウコ</v>
      </c>
      <c r="G5" s="16" t="str">
        <f>IF(D5="","",LOOKUP(D5,選手名簿!$A$2:$A$451,選手名簿!$C$2:$C$451))</f>
        <v>江東区</v>
      </c>
      <c r="H5" s="14" t="s">
        <v>766</v>
      </c>
      <c r="I5" s="14"/>
      <c r="J5" s="9">
        <v>4</v>
      </c>
    </row>
    <row r="6" spans="1:10" ht="21.75" customHeight="1">
      <c r="A6" s="17">
        <v>1</v>
      </c>
      <c r="B6" s="13">
        <v>4</v>
      </c>
      <c r="C6" s="14">
        <v>4</v>
      </c>
      <c r="D6" s="15">
        <v>244</v>
      </c>
      <c r="E6" s="16" t="str">
        <f>IF(D6="","",LOOKUP(D6,選手名簿!$A$2:$A$451,選手名簿!$B$2:$B$451))</f>
        <v>五日市　莉歩</v>
      </c>
      <c r="F6" s="16" t="str">
        <f>IF(D6="","",LOOKUP(D6,選手名簿!$A$2:$A$451,選手名簿!$H$2:$H$451))</f>
        <v>イツカイチ　リホ</v>
      </c>
      <c r="G6" s="16" t="str">
        <f>IF(D6="","",LOOKUP(D6,選手名簿!$A$2:$A$451,選手名簿!$C$2:$C$451))</f>
        <v>江東区</v>
      </c>
      <c r="H6" s="14" t="s">
        <v>767</v>
      </c>
      <c r="I6" s="14"/>
      <c r="J6" s="9">
        <v>3</v>
      </c>
    </row>
    <row r="7" spans="1:10" ht="21.75" customHeight="1">
      <c r="A7" s="17">
        <v>1</v>
      </c>
      <c r="B7" s="13">
        <v>5</v>
      </c>
      <c r="C7" s="14">
        <v>5</v>
      </c>
      <c r="D7" s="15">
        <v>149</v>
      </c>
      <c r="E7" s="16" t="str">
        <f>IF(D7="","",LOOKUP(D7,選手名簿!$A$2:$A$451,選手名簿!$B$2:$B$451))</f>
        <v>恒本　風亜</v>
      </c>
      <c r="F7" s="16" t="str">
        <f>IF(D7="","",LOOKUP(D7,選手名簿!$A$2:$A$451,選手名簿!$H$2:$H$451))</f>
        <v>ツネモト　フウア</v>
      </c>
      <c r="G7" s="16" t="str">
        <f>IF(D7="","",LOOKUP(D7,選手名簿!$A$2:$A$451,選手名簿!$C$2:$C$451))</f>
        <v>江戸川区</v>
      </c>
      <c r="H7" s="14" t="s">
        <v>768</v>
      </c>
      <c r="I7" s="14"/>
      <c r="J7" s="9">
        <v>2</v>
      </c>
    </row>
    <row r="8" spans="1:10" ht="21.75" customHeight="1">
      <c r="A8" s="17">
        <v>1</v>
      </c>
      <c r="B8" s="13">
        <v>6</v>
      </c>
      <c r="C8" s="14">
        <v>8</v>
      </c>
      <c r="D8" s="15">
        <v>543</v>
      </c>
      <c r="E8" s="16" t="str">
        <f>IF(D8="","",LOOKUP(D8,選手名簿!$A$2:$A$451,選手名簿!$B$2:$B$451))</f>
        <v>長岡　美奈</v>
      </c>
      <c r="F8" s="16" t="str">
        <f>IF(D8="","",LOOKUP(D8,選手名簿!$A$2:$A$451,選手名簿!$H$2:$H$451))</f>
        <v>ﾅｶﾞｵｶ ﾐﾅ</v>
      </c>
      <c r="G8" s="16" t="str">
        <f>IF(D8="","",LOOKUP(D8,選手名簿!$A$2:$A$451,選手名簿!$C$2:$C$451))</f>
        <v>墨田区</v>
      </c>
      <c r="H8" s="14" t="s">
        <v>769</v>
      </c>
      <c r="I8" s="14"/>
      <c r="J8" s="9">
        <v>1</v>
      </c>
    </row>
    <row r="9" spans="1:10" ht="21.75" customHeight="1">
      <c r="A9" s="17">
        <v>1</v>
      </c>
      <c r="B9" s="13">
        <v>7</v>
      </c>
      <c r="C9" s="14">
        <v>1</v>
      </c>
      <c r="D9" s="15">
        <v>151</v>
      </c>
      <c r="E9" s="16" t="str">
        <f>IF(D9="","",LOOKUP(D9,選手名簿!$A$2:$A$451,選手名簿!$B$2:$B$451))</f>
        <v>須藤　萌妃</v>
      </c>
      <c r="F9" s="16" t="str">
        <f>IF(D9="","",LOOKUP(D9,選手名簿!$A$2:$A$451,選手名簿!$H$2:$H$451))</f>
        <v>スドウ　モエキ</v>
      </c>
      <c r="G9" s="16" t="str">
        <f>IF(D9="","",LOOKUP(D9,選手名簿!$A$2:$A$451,選手名簿!$C$2:$C$451))</f>
        <v>江戸川区</v>
      </c>
      <c r="H9" s="14" t="s">
        <v>770</v>
      </c>
    </row>
    <row r="10" spans="1:10" ht="21.75" customHeight="1">
      <c r="A10" s="17">
        <v>1</v>
      </c>
      <c r="B10" s="13">
        <v>8</v>
      </c>
      <c r="C10" s="14">
        <v>3</v>
      </c>
      <c r="D10" s="15">
        <v>542</v>
      </c>
      <c r="E10" s="16" t="str">
        <f>IF(D10="","",LOOKUP(D10,選手名簿!$A$2:$A$451,選手名簿!$B$2:$B$451))</f>
        <v>鈴木 亜希</v>
      </c>
      <c r="F10" s="16" t="str">
        <f>IF(D10="","",LOOKUP(D10,選手名簿!$A$2:$A$451,選手名簿!$H$2:$H$451))</f>
        <v>ｽｽﾞｷ　ｱｷ</v>
      </c>
      <c r="G10" s="16" t="str">
        <f>IF(D10="","",LOOKUP(D10,選手名簿!$A$2:$A$451,選手名簿!$C$2:$C$451))</f>
        <v>墨田区</v>
      </c>
      <c r="H10" s="14" t="s">
        <v>771</v>
      </c>
    </row>
    <row r="11" spans="1:10" ht="21.75" customHeight="1">
      <c r="A11" s="17"/>
      <c r="B11" s="13"/>
      <c r="E11" s="16" t="str">
        <f>IF(D11="","",LOOKUP(D11,選手名簿!$A$2:$A$451,選手名簿!$B$2:$B$451))</f>
        <v/>
      </c>
      <c r="F11" s="16" t="str">
        <f>IF(D11="","",LOOKUP(D11,選手名簿!$A$2:$A$451,選手名簿!$H$2:$H$451))</f>
        <v/>
      </c>
      <c r="G11" s="16" t="str">
        <f>IF(D11="","",LOOKUP(D11,選手名簿!$A$2:$A$451,選手名簿!$C$2:$C$451))</f>
        <v/>
      </c>
    </row>
    <row r="12" spans="1:10" ht="21.75" customHeight="1">
      <c r="A12" s="17"/>
      <c r="B12" s="13"/>
      <c r="E12" s="16" t="str">
        <f>IF(D12="","",LOOKUP(D12,選手名簿!$A$2:$A$451,選手名簿!$B$2:$B$451))</f>
        <v/>
      </c>
      <c r="F12" s="16" t="str">
        <f>IF(D12="","",LOOKUP(D12,選手名簿!$A$2:$A$451,選手名簿!$H$2:$H$451))</f>
        <v/>
      </c>
      <c r="G12" s="16" t="str">
        <f>IF(D12="","",LOOKUP(D12,選手名簿!$A$2:$A$451,選手名簿!$C$2:$C$451))</f>
        <v/>
      </c>
    </row>
  </sheetData>
  <mergeCells count="3">
    <mergeCell ref="A1:C1"/>
    <mergeCell ref="D1:G1"/>
    <mergeCell ref="E2:F2"/>
  </mergeCells>
  <phoneticPr fontId="1"/>
  <pageMargins left="0.7" right="0.7" top="0.75" bottom="0.75" header="0.3" footer="0.3"/>
  <pageSetup paperSize="9" scale="8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0"/>
  <sheetViews>
    <sheetView zoomScaleNormal="100" workbookViewId="0">
      <selection sqref="A1:C1"/>
    </sheetView>
  </sheetViews>
  <sheetFormatPr defaultRowHeight="14.25"/>
  <cols>
    <col min="1" max="1" width="9" style="9"/>
    <col min="2" max="2" width="8.25" style="9" customWidth="1"/>
    <col min="3" max="4" width="9" style="9"/>
    <col min="5" max="5" width="18.5" style="9" customWidth="1"/>
    <col min="6" max="6" width="15.375" style="9" customWidth="1"/>
    <col min="7" max="16384" width="9" style="9"/>
  </cols>
  <sheetData>
    <row r="1" spans="1:20" ht="27.75" customHeight="1">
      <c r="A1" s="82" t="str">
        <f>備考!$B$1</f>
        <v>第５２回墨東五区陸上大会</v>
      </c>
      <c r="B1" s="83"/>
      <c r="C1" s="84"/>
      <c r="D1" s="80" t="s">
        <v>73</v>
      </c>
      <c r="E1" s="81"/>
      <c r="F1" s="81"/>
      <c r="G1" s="81"/>
      <c r="H1" s="20" t="s">
        <v>27</v>
      </c>
      <c r="I1" s="21" t="s">
        <v>58</v>
      </c>
      <c r="J1" s="22">
        <f>備考!$B$2</f>
        <v>41868</v>
      </c>
      <c r="K1" s="82" t="str">
        <f>備考!$B$1</f>
        <v>第５２回墨東五区陸上大会</v>
      </c>
      <c r="L1" s="83"/>
      <c r="M1" s="84"/>
      <c r="N1" s="80" t="s">
        <v>754</v>
      </c>
      <c r="O1" s="81"/>
      <c r="P1" s="81"/>
      <c r="Q1" s="81"/>
      <c r="R1" s="20" t="s">
        <v>27</v>
      </c>
      <c r="S1" s="21" t="s">
        <v>746</v>
      </c>
      <c r="T1" s="22">
        <f>備考!$B$2</f>
        <v>41868</v>
      </c>
    </row>
    <row r="2" spans="1:20" ht="22.5" customHeight="1">
      <c r="A2" s="10" t="s">
        <v>18</v>
      </c>
      <c r="B2" s="11" t="s">
        <v>21</v>
      </c>
      <c r="C2" s="11" t="s">
        <v>19</v>
      </c>
      <c r="D2" s="11" t="s">
        <v>20</v>
      </c>
      <c r="E2" s="78" t="s">
        <v>1</v>
      </c>
      <c r="F2" s="79"/>
      <c r="G2" s="11" t="s">
        <v>2</v>
      </c>
      <c r="H2" s="11" t="s">
        <v>22</v>
      </c>
      <c r="I2" s="11"/>
      <c r="J2" s="11" t="s">
        <v>24</v>
      </c>
      <c r="K2" s="10" t="s">
        <v>18</v>
      </c>
      <c r="L2" s="11" t="s">
        <v>21</v>
      </c>
      <c r="M2" s="11" t="s">
        <v>19</v>
      </c>
      <c r="N2" s="11" t="s">
        <v>20</v>
      </c>
      <c r="O2" s="78" t="s">
        <v>1</v>
      </c>
      <c r="P2" s="79"/>
      <c r="Q2" s="11" t="s">
        <v>2</v>
      </c>
      <c r="R2" s="11" t="s">
        <v>22</v>
      </c>
      <c r="S2" s="11"/>
      <c r="T2" s="11" t="s">
        <v>24</v>
      </c>
    </row>
    <row r="3" spans="1:20" ht="22.5" customHeight="1">
      <c r="A3" s="12">
        <v>1</v>
      </c>
      <c r="B3" s="13">
        <v>1</v>
      </c>
      <c r="C3" s="14">
        <v>4</v>
      </c>
      <c r="D3" s="15">
        <v>239</v>
      </c>
      <c r="E3" s="16"/>
      <c r="F3" s="16"/>
      <c r="G3" s="16" t="str">
        <f>IF(D3="","",LOOKUP(D3,選手名簿!$A$2:$A$451,選手名簿!$C$2:$C$451))</f>
        <v>江東区</v>
      </c>
      <c r="H3" s="14">
        <v>49.63</v>
      </c>
      <c r="I3" s="14"/>
      <c r="J3" s="9">
        <v>6</v>
      </c>
      <c r="K3" s="12">
        <v>1</v>
      </c>
      <c r="L3" s="13">
        <v>1</v>
      </c>
      <c r="M3" s="14">
        <v>6</v>
      </c>
      <c r="N3" s="15">
        <v>453</v>
      </c>
      <c r="O3" s="16"/>
      <c r="P3" s="16"/>
      <c r="Q3" s="16" t="str">
        <f>IF(N3="","",LOOKUP(N3,選手名簿!$A$2:$A$451,選手名簿!$C$2:$C$451))</f>
        <v>足立区</v>
      </c>
      <c r="R3" s="49">
        <v>51.2</v>
      </c>
      <c r="S3" s="14"/>
      <c r="T3" s="9">
        <v>6</v>
      </c>
    </row>
    <row r="4" spans="1:20" ht="22.5" customHeight="1">
      <c r="A4" s="17">
        <v>1</v>
      </c>
      <c r="B4" s="13">
        <v>2</v>
      </c>
      <c r="C4" s="14">
        <v>5</v>
      </c>
      <c r="D4" s="15">
        <v>420</v>
      </c>
      <c r="E4" s="16"/>
      <c r="F4" s="16"/>
      <c r="G4" s="16" t="str">
        <f>IF(D4="","",LOOKUP(D4,選手名簿!$A$2:$A$451,選手名簿!$C$2:$C$451))</f>
        <v>足立区</v>
      </c>
      <c r="H4" s="14">
        <v>51.03</v>
      </c>
      <c r="I4" s="14"/>
      <c r="J4" s="9">
        <v>5</v>
      </c>
      <c r="K4" s="17">
        <v>1</v>
      </c>
      <c r="L4" s="13">
        <v>2</v>
      </c>
      <c r="M4" s="14">
        <v>3</v>
      </c>
      <c r="N4" s="15">
        <v>259</v>
      </c>
      <c r="O4" s="16"/>
      <c r="P4" s="16"/>
      <c r="Q4" s="16" t="str">
        <f>IF(N4="","",LOOKUP(N4,選手名簿!$A$2:$A$451,選手名簿!$C$2:$C$451))</f>
        <v>江東区</v>
      </c>
      <c r="R4" s="49">
        <v>51.25</v>
      </c>
      <c r="S4" s="14"/>
      <c r="T4" s="9">
        <v>5</v>
      </c>
    </row>
    <row r="5" spans="1:20" ht="22.5" customHeight="1">
      <c r="A5" s="17">
        <v>1</v>
      </c>
      <c r="B5" s="13">
        <v>3</v>
      </c>
      <c r="C5" s="14">
        <v>7</v>
      </c>
      <c r="D5" s="15">
        <v>142</v>
      </c>
      <c r="E5" s="16"/>
      <c r="F5" s="16"/>
      <c r="G5" s="16" t="str">
        <f>IF(D5="","",LOOKUP(D5,選手名簿!$A$2:$A$451,選手名簿!$C$2:$C$451))</f>
        <v>江戸川区</v>
      </c>
      <c r="H5" s="14">
        <v>51.71</v>
      </c>
      <c r="I5" s="14"/>
      <c r="J5" s="9">
        <v>4</v>
      </c>
      <c r="K5" s="17">
        <v>1</v>
      </c>
      <c r="L5" s="13">
        <v>3</v>
      </c>
      <c r="M5" s="14">
        <v>7</v>
      </c>
      <c r="N5" s="15">
        <v>162</v>
      </c>
      <c r="O5" s="16"/>
      <c r="P5" s="16"/>
      <c r="Q5" s="16" t="str">
        <f>IF(N5="","",LOOKUP(N5,選手名簿!$A$2:$A$451,選手名簿!$C$2:$C$451))</f>
        <v>江戸川区</v>
      </c>
      <c r="R5" s="49">
        <v>51.4</v>
      </c>
      <c r="S5" s="14"/>
      <c r="T5" s="9">
        <v>4</v>
      </c>
    </row>
    <row r="6" spans="1:20" ht="22.5" customHeight="1">
      <c r="A6" s="17">
        <v>1</v>
      </c>
      <c r="B6" s="13">
        <v>4</v>
      </c>
      <c r="C6" s="14">
        <v>3</v>
      </c>
      <c r="D6" s="15">
        <v>323</v>
      </c>
      <c r="E6" s="16"/>
      <c r="F6" s="16"/>
      <c r="G6" s="16" t="str">
        <f>IF(D6="","",LOOKUP(D6,選手名簿!$A$2:$A$451,選手名簿!$C$2:$C$451))</f>
        <v>葛飾区</v>
      </c>
      <c r="H6" s="14">
        <v>52.93</v>
      </c>
      <c r="I6" s="14"/>
      <c r="J6" s="9">
        <v>3</v>
      </c>
      <c r="K6" s="17">
        <v>1</v>
      </c>
      <c r="L6" s="13">
        <v>4</v>
      </c>
      <c r="M6" s="14">
        <v>4</v>
      </c>
      <c r="N6" s="15">
        <v>343</v>
      </c>
      <c r="O6" s="16"/>
      <c r="P6" s="16"/>
      <c r="Q6" s="16" t="str">
        <f>IF(N6="","",LOOKUP(N6,選手名簿!$A$2:$A$451,選手名簿!$C$2:$C$451))</f>
        <v>葛飾区</v>
      </c>
      <c r="R6" s="49">
        <v>53.2</v>
      </c>
      <c r="S6" s="14"/>
      <c r="T6" s="9">
        <v>3</v>
      </c>
    </row>
    <row r="7" spans="1:20" ht="22.5" customHeight="1">
      <c r="A7" s="17">
        <v>1</v>
      </c>
      <c r="B7" s="13">
        <v>5</v>
      </c>
      <c r="C7" s="14">
        <v>6</v>
      </c>
      <c r="D7" s="15">
        <v>534</v>
      </c>
      <c r="E7" s="16"/>
      <c r="F7" s="16"/>
      <c r="G7" s="16" t="str">
        <f>IF(D7="","",LOOKUP(D7,選手名簿!$A$2:$A$451,選手名簿!$C$2:$C$451))</f>
        <v>墨田区</v>
      </c>
      <c r="H7" s="14">
        <v>55.12</v>
      </c>
      <c r="I7" s="14"/>
      <c r="J7" s="9">
        <v>2</v>
      </c>
      <c r="K7" s="17">
        <v>1</v>
      </c>
      <c r="L7" s="13">
        <v>5</v>
      </c>
      <c r="M7" s="14">
        <v>5</v>
      </c>
      <c r="N7" s="15">
        <v>516</v>
      </c>
      <c r="O7" s="16"/>
      <c r="P7" s="16"/>
      <c r="Q7" s="16" t="str">
        <f>IF(N7="","",LOOKUP(N7,選手名簿!$A$2:$A$451,選手名簿!$C$2:$C$451))</f>
        <v>墨田区</v>
      </c>
      <c r="R7" s="49">
        <v>55.68</v>
      </c>
      <c r="S7" s="14"/>
      <c r="T7" s="9">
        <v>2</v>
      </c>
    </row>
    <row r="8" spans="1:20" ht="22.5" customHeight="1">
      <c r="A8" s="17"/>
      <c r="B8" s="13"/>
      <c r="C8" s="14"/>
      <c r="D8" s="15"/>
      <c r="E8" s="16"/>
      <c r="F8" s="16"/>
      <c r="G8" s="16" t="str">
        <f>IF(D8="","",LOOKUP(D8,選手名簿!$A$2:$A$451,選手名簿!$C$2:$C$451))</f>
        <v/>
      </c>
      <c r="H8" s="14"/>
      <c r="I8" s="14"/>
      <c r="K8" s="17"/>
      <c r="L8" s="13"/>
      <c r="M8" s="14"/>
      <c r="N8" s="15"/>
      <c r="O8" s="16"/>
      <c r="P8" s="16"/>
      <c r="Q8" s="16" t="str">
        <f>IF(N8="","",LOOKUP(N8,選手名簿!$A$2:$A$451,選手名簿!$C$2:$C$451))</f>
        <v/>
      </c>
      <c r="R8" s="14"/>
      <c r="S8" s="14"/>
    </row>
    <row r="10" spans="1:20">
      <c r="A10" s="85" t="s">
        <v>29</v>
      </c>
      <c r="B10" s="85"/>
      <c r="C10" s="85"/>
      <c r="D10" s="85"/>
      <c r="E10" s="85"/>
      <c r="F10" s="85"/>
      <c r="G10" s="85"/>
      <c r="H10" s="85"/>
      <c r="I10" s="85"/>
      <c r="J10" s="85"/>
      <c r="K10" s="85" t="s">
        <v>29</v>
      </c>
      <c r="L10" s="85"/>
      <c r="M10" s="85"/>
      <c r="N10" s="85"/>
      <c r="O10" s="85"/>
      <c r="P10" s="85"/>
      <c r="Q10" s="85"/>
      <c r="R10" s="85"/>
      <c r="S10" s="85"/>
      <c r="T10" s="85"/>
    </row>
    <row r="11" spans="1:20">
      <c r="A11" s="9" t="s">
        <v>747</v>
      </c>
      <c r="C11" s="85">
        <f>C3</f>
        <v>4</v>
      </c>
      <c r="D11" s="15">
        <v>239</v>
      </c>
      <c r="E11" s="16" t="str">
        <f>IF(D11="","",LOOKUP(D11,選手名簿!$A$2:$A$451,選手名簿!$B$2:$B$451))</f>
        <v>小久保　夏花</v>
      </c>
      <c r="F11" s="16" t="str">
        <f>IF(D11="","",LOOKUP(D11,選手名簿!$A$2:$A$451,選手名簿!$H$2:$H$451))</f>
        <v>コクボ　ナツカ</v>
      </c>
      <c r="G11" s="16" t="str">
        <f>IF(D11="","",LOOKUP(D11,選手名簿!$A$2:$A$451,選手名簿!$C$2:$C$451))</f>
        <v>江東区</v>
      </c>
      <c r="I11" s="15">
        <v>323</v>
      </c>
      <c r="J11" s="9" t="s">
        <v>802</v>
      </c>
      <c r="K11" s="9" t="s">
        <v>747</v>
      </c>
      <c r="L11" s="77"/>
      <c r="M11" s="85">
        <f>M3</f>
        <v>6</v>
      </c>
      <c r="N11" s="15">
        <v>453</v>
      </c>
      <c r="O11" s="16" t="str">
        <f>IF(N11="","",LOOKUP(N11,選手名簿!$A$2:$A$451,選手名簿!$B$2:$B$451))</f>
        <v>石井 明花</v>
      </c>
      <c r="P11" s="16" t="str">
        <f>IF(N11="","",LOOKUP(N11,選手名簿!$A$2:$A$451,選手名簿!$H$2:$H$451))</f>
        <v>ｲｼｲ ｱｽｶ</v>
      </c>
      <c r="Q11" s="16" t="str">
        <f>IF(N11="","",LOOKUP(N11,選手名簿!$A$2:$A$451,選手名簿!$C$2:$C$451))</f>
        <v>足立区</v>
      </c>
      <c r="S11" s="15">
        <v>259</v>
      </c>
      <c r="T11" s="9" t="s">
        <v>803</v>
      </c>
    </row>
    <row r="12" spans="1:20">
      <c r="A12" s="9" t="s">
        <v>748</v>
      </c>
      <c r="C12" s="86"/>
      <c r="D12" s="15">
        <v>240</v>
      </c>
      <c r="E12" s="16" t="str">
        <f>IF(D12="","",LOOKUP(D12,選手名簿!$A$2:$A$451,選手名簿!$B$2:$B$451))</f>
        <v>野口　裕香里</v>
      </c>
      <c r="F12" s="16" t="str">
        <f>IF(D12="","",LOOKUP(D12,選手名簿!$A$2:$A$451,選手名簿!$H$2:$H$451))</f>
        <v>ノグチ　ユカリ</v>
      </c>
      <c r="G12" s="16" t="str">
        <f>IF(D12="","",LOOKUP(D12,選手名簿!$A$2:$A$451,選手名簿!$C$2:$C$451))</f>
        <v>江東区</v>
      </c>
      <c r="I12" s="15">
        <v>316</v>
      </c>
      <c r="J12" s="9" t="s">
        <v>802</v>
      </c>
      <c r="K12" s="9" t="s">
        <v>748</v>
      </c>
      <c r="L12" s="77"/>
      <c r="M12" s="86"/>
      <c r="N12" s="15">
        <v>449</v>
      </c>
      <c r="O12" s="16" t="str">
        <f>IF(N12="","",LOOKUP(N12,選手名簿!$A$2:$A$451,選手名簿!$B$2:$B$451))</f>
        <v>河合ひかる</v>
      </c>
      <c r="P12" s="16" t="str">
        <f>IF(N12="","",LOOKUP(N12,選手名簿!$A$2:$A$451,選手名簿!$H$2:$H$451))</f>
        <v>ｶﾜｲ ﾋｶﾙ</v>
      </c>
      <c r="Q12" s="16" t="str">
        <f>IF(N12="","",LOOKUP(N12,選手名簿!$A$2:$A$451,選手名簿!$C$2:$C$451))</f>
        <v>足立区</v>
      </c>
      <c r="S12" s="15">
        <v>261</v>
      </c>
      <c r="T12" s="9" t="s">
        <v>803</v>
      </c>
    </row>
    <row r="13" spans="1:20">
      <c r="A13" s="9" t="s">
        <v>749</v>
      </c>
      <c r="C13" s="86"/>
      <c r="D13" s="15">
        <v>237</v>
      </c>
      <c r="E13" s="16" t="str">
        <f>IF(D13="","",LOOKUP(D13,選手名簿!$A$2:$A$451,選手名簿!$B$2:$B$451))</f>
        <v>福田　景子</v>
      </c>
      <c r="F13" s="16" t="str">
        <f>IF(D13="","",LOOKUP(D13,選手名簿!$A$2:$A$451,選手名簿!$H$2:$H$451))</f>
        <v>フクダ　ケイコ</v>
      </c>
      <c r="G13" s="16" t="str">
        <f>IF(D13="","",LOOKUP(D13,選手名簿!$A$2:$A$451,選手名簿!$C$2:$C$451))</f>
        <v>江東区</v>
      </c>
      <c r="I13" s="15">
        <v>322</v>
      </c>
      <c r="J13" s="9" t="s">
        <v>802</v>
      </c>
      <c r="K13" s="9" t="s">
        <v>749</v>
      </c>
      <c r="L13" s="77"/>
      <c r="M13" s="86"/>
      <c r="N13" s="15">
        <v>450</v>
      </c>
      <c r="O13" s="16" t="str">
        <f>IF(N13="","",LOOKUP(N13,選手名簿!$A$2:$A$451,選手名簿!$B$2:$B$451))</f>
        <v>才野 彩夏</v>
      </c>
      <c r="P13" s="16" t="str">
        <f>IF(N13="","",LOOKUP(N13,選手名簿!$A$2:$A$451,選手名簿!$H$2:$H$451))</f>
        <v>ｻｲﾉ ｻﾔｶ</v>
      </c>
      <c r="Q13" s="16" t="str">
        <f>IF(N13="","",LOOKUP(N13,選手名簿!$A$2:$A$451,選手名簿!$C$2:$C$451))</f>
        <v>足立区</v>
      </c>
      <c r="S13" s="15">
        <v>260</v>
      </c>
      <c r="T13" s="9" t="s">
        <v>803</v>
      </c>
    </row>
    <row r="14" spans="1:20">
      <c r="A14" s="9" t="s">
        <v>750</v>
      </c>
      <c r="C14" s="86"/>
      <c r="D14" s="15">
        <v>238</v>
      </c>
      <c r="E14" s="16" t="str">
        <f>IF(D14="","",LOOKUP(D14,選手名簿!$A$2:$A$451,選手名簿!$B$2:$B$451))</f>
        <v>今井　美香帆</v>
      </c>
      <c r="F14" s="16" t="str">
        <f>IF(D14="","",LOOKUP(D14,選手名簿!$A$2:$A$451,選手名簿!$H$2:$H$451))</f>
        <v>イマイ　ミカホ</v>
      </c>
      <c r="G14" s="16" t="str">
        <f>IF(D14="","",LOOKUP(D14,選手名簿!$A$2:$A$451,選手名簿!$C$2:$C$451))</f>
        <v>江東区</v>
      </c>
      <c r="I14" s="15">
        <v>317</v>
      </c>
      <c r="J14" s="9" t="s">
        <v>802</v>
      </c>
      <c r="K14" s="9" t="s">
        <v>750</v>
      </c>
      <c r="L14" s="77"/>
      <c r="M14" s="86"/>
      <c r="N14" s="15">
        <v>451</v>
      </c>
      <c r="O14" s="16" t="str">
        <f>IF(N14="","",LOOKUP(N14,選手名簿!$A$2:$A$451,選手名簿!$B$2:$B$451))</f>
        <v>川本 芽依</v>
      </c>
      <c r="P14" s="16" t="str">
        <f>IF(N14="","",LOOKUP(N14,選手名簿!$A$2:$A$451,選手名簿!$H$2:$H$451))</f>
        <v>ｶﾜﾓﾄ ﾒｲ</v>
      </c>
      <c r="Q14" s="16" t="str">
        <f>IF(N14="","",LOOKUP(N14,選手名簿!$A$2:$A$451,選手名簿!$C$2:$C$451))</f>
        <v>足立区</v>
      </c>
      <c r="S14" s="15">
        <v>258</v>
      </c>
      <c r="T14" s="9" t="s">
        <v>803</v>
      </c>
    </row>
    <row r="15" spans="1:20">
      <c r="A15" s="9" t="s">
        <v>747</v>
      </c>
      <c r="C15" s="85">
        <f>C4</f>
        <v>5</v>
      </c>
      <c r="D15" s="15">
        <v>420</v>
      </c>
      <c r="E15" s="16" t="str">
        <f>IF(D15="","",LOOKUP(D15,選手名簿!$A$2:$A$451,選手名簿!$B$2:$B$451))</f>
        <v>鈴木 夢桜</v>
      </c>
      <c r="F15" s="16" t="str">
        <f>IF(D15="","",LOOKUP(D15,選手名簿!$A$2:$A$451,選手名簿!$H$2:$H$451))</f>
        <v>ｽｽﾞｷ ﾒｵ</v>
      </c>
      <c r="G15" s="16" t="str">
        <f>IF(D15="","",LOOKUP(D15,選手名簿!$A$2:$A$451,選手名簿!$C$2:$C$451))</f>
        <v>足立区</v>
      </c>
      <c r="I15" s="15">
        <v>239</v>
      </c>
      <c r="J15" s="9" t="s">
        <v>803</v>
      </c>
      <c r="K15" s="9" t="s">
        <v>747</v>
      </c>
      <c r="L15" s="77"/>
      <c r="M15" s="85">
        <f>M4</f>
        <v>3</v>
      </c>
      <c r="N15" s="15">
        <v>259</v>
      </c>
      <c r="O15" s="16" t="str">
        <f>IF(N15="","",LOOKUP(N15,選手名簿!$A$2:$A$451,選手名簿!$B$2:$B$451))</f>
        <v>原　里沙</v>
      </c>
      <c r="P15" s="16" t="str">
        <f>IF(N15="","",LOOKUP(N15,選手名簿!$A$2:$A$451,選手名簿!$H$2:$H$451))</f>
        <v>ハラ　リサ</v>
      </c>
      <c r="Q15" s="16" t="str">
        <f>IF(N15="","",LOOKUP(N15,選手名簿!$A$2:$A$451,選手名簿!$C$2:$C$451))</f>
        <v>江東区</v>
      </c>
      <c r="S15" s="15">
        <v>343</v>
      </c>
      <c r="T15" s="9" t="s">
        <v>802</v>
      </c>
    </row>
    <row r="16" spans="1:20">
      <c r="A16" s="9" t="s">
        <v>748</v>
      </c>
      <c r="C16" s="86"/>
      <c r="D16" s="15">
        <v>419</v>
      </c>
      <c r="E16" s="16" t="str">
        <f>IF(D16="","",LOOKUP(D16,選手名簿!$A$2:$A$451,選手名簿!$B$2:$B$451))</f>
        <v>福井 織央莉</v>
      </c>
      <c r="F16" s="16" t="str">
        <f>IF(D16="","",LOOKUP(D16,選手名簿!$A$2:$A$451,選手名簿!$H$2:$H$451))</f>
        <v>ﾌｸｲ　ｲｵﾘ</v>
      </c>
      <c r="G16" s="16" t="str">
        <f>IF(D16="","",LOOKUP(D16,選手名簿!$A$2:$A$451,選手名簿!$C$2:$C$451))</f>
        <v>足立区</v>
      </c>
      <c r="I16" s="15">
        <v>240</v>
      </c>
      <c r="J16" s="9" t="s">
        <v>803</v>
      </c>
      <c r="K16" s="9" t="s">
        <v>748</v>
      </c>
      <c r="L16" s="77"/>
      <c r="M16" s="86"/>
      <c r="N16" s="15">
        <v>261</v>
      </c>
      <c r="O16" s="16" t="str">
        <f>IF(N16="","",LOOKUP(N16,選手名簿!$A$2:$A$451,選手名簿!$B$2:$B$451))</f>
        <v>野崎　江梨香</v>
      </c>
      <c r="P16" s="16" t="str">
        <f>IF(N16="","",LOOKUP(N16,選手名簿!$A$2:$A$451,選手名簿!$H$2:$H$451))</f>
        <v>ノザキ　エリカ</v>
      </c>
      <c r="Q16" s="16" t="str">
        <f>IF(N16="","",LOOKUP(N16,選手名簿!$A$2:$A$451,選手名簿!$C$2:$C$451))</f>
        <v>江東区</v>
      </c>
      <c r="S16" s="15">
        <v>340</v>
      </c>
      <c r="T16" s="9" t="s">
        <v>802</v>
      </c>
    </row>
    <row r="17" spans="1:20">
      <c r="A17" s="9" t="s">
        <v>749</v>
      </c>
      <c r="C17" s="86"/>
      <c r="D17" s="15">
        <v>423</v>
      </c>
      <c r="E17" s="16" t="str">
        <f>IF(D17="","",LOOKUP(D17,選手名簿!$A$2:$A$451,選手名簿!$B$2:$B$451))</f>
        <v>渡辺　綾</v>
      </c>
      <c r="F17" s="16" t="str">
        <f>IF(D17="","",LOOKUP(D17,選手名簿!$A$2:$A$451,選手名簿!$H$2:$H$451))</f>
        <v>ﾜﾀﾅﾍﾞ　ﾘｮｳ</v>
      </c>
      <c r="G17" s="16" t="str">
        <f>IF(D17="","",LOOKUP(D17,選手名簿!$A$2:$A$451,選手名簿!$C$2:$C$451))</f>
        <v>足立区</v>
      </c>
      <c r="I17" s="15">
        <v>237</v>
      </c>
      <c r="J17" s="9" t="s">
        <v>803</v>
      </c>
      <c r="K17" s="9" t="s">
        <v>749</v>
      </c>
      <c r="L17" s="77"/>
      <c r="M17" s="86"/>
      <c r="N17" s="15">
        <v>260</v>
      </c>
      <c r="O17" s="16" t="str">
        <f>IF(N17="","",LOOKUP(N17,選手名簿!$A$2:$A$451,選手名簿!$B$2:$B$451))</f>
        <v>佐々木　明日翔</v>
      </c>
      <c r="P17" s="16" t="str">
        <f>IF(N17="","",LOOKUP(N17,選手名簿!$A$2:$A$451,選手名簿!$H$2:$H$451))</f>
        <v>ササキ　アスカ</v>
      </c>
      <c r="Q17" s="16" t="str">
        <f>IF(N17="","",LOOKUP(N17,選手名簿!$A$2:$A$451,選手名簿!$C$2:$C$451))</f>
        <v>江東区</v>
      </c>
      <c r="S17" s="15">
        <v>338</v>
      </c>
      <c r="T17" s="9" t="s">
        <v>802</v>
      </c>
    </row>
    <row r="18" spans="1:20">
      <c r="A18" s="9" t="s">
        <v>750</v>
      </c>
      <c r="C18" s="86"/>
      <c r="D18" s="15">
        <v>422</v>
      </c>
      <c r="E18" s="16" t="str">
        <f>IF(D18="","",LOOKUP(D18,選手名簿!$A$2:$A$451,選手名簿!$B$2:$B$451))</f>
        <v>國井 咲子</v>
      </c>
      <c r="F18" s="16" t="str">
        <f>IF(D18="","",LOOKUP(D18,選手名簿!$A$2:$A$451,選手名簿!$H$2:$H$451))</f>
        <v>ｸﾆｲ　ｻｷｺ</v>
      </c>
      <c r="G18" s="16" t="str">
        <f>IF(D18="","",LOOKUP(D18,選手名簿!$A$2:$A$451,選手名簿!$C$2:$C$451))</f>
        <v>足立区</v>
      </c>
      <c r="I18" s="15">
        <v>238</v>
      </c>
      <c r="J18" s="9" t="s">
        <v>803</v>
      </c>
      <c r="K18" s="9" t="s">
        <v>750</v>
      </c>
      <c r="L18" s="77"/>
      <c r="M18" s="86"/>
      <c r="N18" s="15">
        <v>258</v>
      </c>
      <c r="O18" s="16" t="str">
        <f>IF(N18="","",LOOKUP(N18,選手名簿!$A$2:$A$451,選手名簿!$B$2:$B$451))</f>
        <v>西田　晴香</v>
      </c>
      <c r="P18" s="16" t="str">
        <f>IF(N18="","",LOOKUP(N18,選手名簿!$A$2:$A$451,選手名簿!$H$2:$H$451))</f>
        <v>ニシダ　ハルカ</v>
      </c>
      <c r="Q18" s="16" t="str">
        <f>IF(N18="","",LOOKUP(N18,選手名簿!$A$2:$A$451,選手名簿!$C$2:$C$451))</f>
        <v>江東区</v>
      </c>
      <c r="S18" s="15">
        <v>337</v>
      </c>
      <c r="T18" s="9" t="s">
        <v>802</v>
      </c>
    </row>
    <row r="19" spans="1:20">
      <c r="A19" s="9" t="s">
        <v>747</v>
      </c>
      <c r="C19" s="85">
        <f>C5</f>
        <v>7</v>
      </c>
      <c r="D19" s="15">
        <v>143</v>
      </c>
      <c r="E19" s="16" t="str">
        <f>IF(D19="","",LOOKUP(D19,選手名簿!$A$2:$A$451,選手名簿!$B$2:$B$451))</f>
        <v>浅川　結衣</v>
      </c>
      <c r="F19" s="16" t="str">
        <f>IF(D19="","",LOOKUP(D19,選手名簿!$A$2:$A$451,選手名簿!$H$2:$H$451))</f>
        <v>アサカワ　ユイ</v>
      </c>
      <c r="G19" s="16" t="str">
        <f>IF(D19="","",LOOKUP(D19,選手名簿!$A$2:$A$451,選手名簿!$C$2:$C$451))</f>
        <v>江戸川区</v>
      </c>
      <c r="I19" s="15">
        <v>420</v>
      </c>
      <c r="J19" s="9" t="s">
        <v>804</v>
      </c>
      <c r="K19" s="9" t="s">
        <v>747</v>
      </c>
      <c r="L19" s="77"/>
      <c r="M19" s="85">
        <f>M5</f>
        <v>7</v>
      </c>
      <c r="N19" s="15">
        <v>162</v>
      </c>
      <c r="O19" s="16" t="str">
        <f>IF(N19="","",LOOKUP(N19,選手名簿!$A$2:$A$451,選手名簿!$B$2:$B$451))</f>
        <v>椎名　瞳</v>
      </c>
      <c r="P19" s="16" t="str">
        <f>IF(N19="","",LOOKUP(N19,選手名簿!$A$2:$A$451,選手名簿!$H$2:$H$451))</f>
        <v>シイナ　ヒトミ</v>
      </c>
      <c r="Q19" s="16" t="str">
        <f>IF(N19="","",LOOKUP(N19,選手名簿!$A$2:$A$451,選手名簿!$C$2:$C$451))</f>
        <v>江戸川区</v>
      </c>
      <c r="S19" s="15">
        <v>516</v>
      </c>
      <c r="T19" s="9" t="s">
        <v>805</v>
      </c>
    </row>
    <row r="20" spans="1:20">
      <c r="A20" s="9" t="s">
        <v>748</v>
      </c>
      <c r="C20" s="86"/>
      <c r="D20" s="15">
        <v>141</v>
      </c>
      <c r="E20" s="16" t="str">
        <f>IF(D20="","",LOOKUP(D20,選手名簿!$A$2:$A$451,選手名簿!$B$2:$B$451))</f>
        <v>吉成　祐子</v>
      </c>
      <c r="F20" s="16" t="str">
        <f>IF(D20="","",LOOKUP(D20,選手名簿!$A$2:$A$451,選手名簿!$H$2:$H$451))</f>
        <v>ヨシナリ　ユウコ</v>
      </c>
      <c r="G20" s="16" t="str">
        <f>IF(D20="","",LOOKUP(D20,選手名簿!$A$2:$A$451,選手名簿!$C$2:$C$451))</f>
        <v>江戸川区</v>
      </c>
      <c r="I20" s="15">
        <v>419</v>
      </c>
      <c r="J20" s="9" t="s">
        <v>804</v>
      </c>
      <c r="K20" s="9" t="s">
        <v>748</v>
      </c>
      <c r="L20" s="77"/>
      <c r="M20" s="86"/>
      <c r="N20" s="15">
        <v>170</v>
      </c>
      <c r="O20" s="16" t="str">
        <f>IF(N20="","",LOOKUP(N20,選手名簿!$A$2:$A$451,選手名簿!$B$2:$B$451))</f>
        <v>金子　真那美</v>
      </c>
      <c r="P20" s="16" t="str">
        <f>IF(N20="","",LOOKUP(N20,選手名簿!$A$2:$A$451,選手名簿!$H$2:$H$451))</f>
        <v>カネコ　マナミ</v>
      </c>
      <c r="Q20" s="16" t="str">
        <f>IF(N20="","",LOOKUP(N20,選手名簿!$A$2:$A$451,選手名簿!$C$2:$C$451))</f>
        <v>江戸川区</v>
      </c>
      <c r="S20" s="15">
        <v>510</v>
      </c>
      <c r="T20" s="9" t="s">
        <v>805</v>
      </c>
    </row>
    <row r="21" spans="1:20">
      <c r="A21" s="9" t="s">
        <v>749</v>
      </c>
      <c r="C21" s="86"/>
      <c r="D21" s="15">
        <v>143</v>
      </c>
      <c r="E21" s="16" t="str">
        <f>IF(D21="","",LOOKUP(D21,選手名簿!$A$2:$A$451,選手名簿!$B$2:$B$451))</f>
        <v>浅川　結衣</v>
      </c>
      <c r="F21" s="16" t="str">
        <f>IF(D21="","",LOOKUP(D21,選手名簿!$A$2:$A$451,選手名簿!$H$2:$H$451))</f>
        <v>アサカワ　ユイ</v>
      </c>
      <c r="G21" s="16" t="str">
        <f>IF(D21="","",LOOKUP(D21,選手名簿!$A$2:$A$451,選手名簿!$C$2:$C$451))</f>
        <v>江戸川区</v>
      </c>
      <c r="I21" s="15">
        <v>423</v>
      </c>
      <c r="J21" s="9" t="s">
        <v>804</v>
      </c>
      <c r="K21" s="9" t="s">
        <v>749</v>
      </c>
      <c r="L21" s="77"/>
      <c r="M21" s="86"/>
      <c r="N21" s="15">
        <v>163</v>
      </c>
      <c r="O21" s="16" t="str">
        <f>IF(N21="","",LOOKUP(N21,選手名簿!$A$2:$A$451,選手名簿!$B$2:$B$451))</f>
        <v>山森　菜々子</v>
      </c>
      <c r="P21" s="16" t="str">
        <f>IF(N21="","",LOOKUP(N21,選手名簿!$A$2:$A$451,選手名簿!$H$2:$H$451))</f>
        <v>ヤマモリ　ナナコ</v>
      </c>
      <c r="Q21" s="16" t="str">
        <f>IF(N21="","",LOOKUP(N21,選手名簿!$A$2:$A$451,選手名簿!$C$2:$C$451))</f>
        <v>江戸川区</v>
      </c>
      <c r="S21" s="15">
        <v>511</v>
      </c>
      <c r="T21" s="9" t="s">
        <v>805</v>
      </c>
    </row>
    <row r="22" spans="1:20">
      <c r="A22" s="9" t="s">
        <v>750</v>
      </c>
      <c r="C22" s="86"/>
      <c r="D22" s="15">
        <v>169</v>
      </c>
      <c r="E22" s="16" t="str">
        <f>IF(D22="","",LOOKUP(D22,選手名簿!$A$2:$A$451,選手名簿!$B$2:$B$451))</f>
        <v>細野　舞香</v>
      </c>
      <c r="F22" s="16" t="str">
        <f>IF(D22="","",LOOKUP(D22,選手名簿!$A$2:$A$451,選手名簿!$H$2:$H$451))</f>
        <v>ホソノ　マイカ</v>
      </c>
      <c r="G22" s="16" t="str">
        <f>IF(D22="","",LOOKUP(D22,選手名簿!$A$2:$A$451,選手名簿!$C$2:$C$451))</f>
        <v>江戸川区</v>
      </c>
      <c r="I22" s="15">
        <v>422</v>
      </c>
      <c r="J22" s="9" t="s">
        <v>804</v>
      </c>
      <c r="K22" s="9" t="s">
        <v>750</v>
      </c>
      <c r="L22" s="77"/>
      <c r="M22" s="86"/>
      <c r="N22" s="15">
        <v>164</v>
      </c>
      <c r="O22" s="16" t="str">
        <f>IF(N22="","",LOOKUP(N22,選手名簿!$A$2:$A$451,選手名簿!$B$2:$B$451))</f>
        <v>秋葉　璃奈</v>
      </c>
      <c r="P22" s="16" t="str">
        <f>IF(N22="","",LOOKUP(N22,選手名簿!$A$2:$A$451,選手名簿!$H$2:$H$451))</f>
        <v>アキバ　リナ</v>
      </c>
      <c r="Q22" s="16" t="str">
        <f>IF(N22="","",LOOKUP(N22,選手名簿!$A$2:$A$451,選手名簿!$C$2:$C$451))</f>
        <v>江戸川区</v>
      </c>
      <c r="S22" s="15">
        <v>515</v>
      </c>
      <c r="T22" s="9" t="s">
        <v>805</v>
      </c>
    </row>
    <row r="23" spans="1:20">
      <c r="A23" s="9" t="s">
        <v>747</v>
      </c>
      <c r="C23" s="85">
        <f>C6</f>
        <v>3</v>
      </c>
      <c r="D23" s="15">
        <v>323</v>
      </c>
      <c r="E23" s="16" t="str">
        <f>IF(D23="","",LOOKUP(D23,選手名簿!$A$2:$A$451,選手名簿!$B$2:$B$451))</f>
        <v>山形　　直</v>
      </c>
      <c r="F23" s="16" t="str">
        <f>IF(D23="","",LOOKUP(D23,選手名簿!$A$2:$A$451,選手名簿!$H$2:$H$451))</f>
        <v>ﾔﾏｶﾞﾀ　ﾅｵ</v>
      </c>
      <c r="G23" s="16" t="str">
        <f>IF(D23="","",LOOKUP(D23,選手名簿!$A$2:$A$451,選手名簿!$C$2:$C$451))</f>
        <v>葛飾区</v>
      </c>
      <c r="I23" s="15">
        <v>534</v>
      </c>
      <c r="J23" s="9" t="s">
        <v>805</v>
      </c>
      <c r="K23" s="9" t="s">
        <v>747</v>
      </c>
      <c r="L23" s="77"/>
      <c r="M23" s="85">
        <f>M6</f>
        <v>4</v>
      </c>
      <c r="N23" s="15">
        <v>343</v>
      </c>
      <c r="O23" s="16" t="str">
        <f>IF(N23="","",LOOKUP(N23,選手名簿!$A$2:$A$451,選手名簿!$B$2:$B$451))</f>
        <v>武藤　歌音</v>
      </c>
      <c r="P23" s="16" t="str">
        <f>IF(N23="","",LOOKUP(N23,選手名簿!$A$2:$A$451,選手名簿!$H$2:$H$451))</f>
        <v>ﾑﾄｳ　ｶﾉﾝ</v>
      </c>
      <c r="Q23" s="16" t="str">
        <f>IF(N23="","",LOOKUP(N23,選手名簿!$A$2:$A$451,選手名簿!$C$2:$C$451))</f>
        <v>葛飾区</v>
      </c>
      <c r="S23" s="15">
        <v>453</v>
      </c>
      <c r="T23" s="9" t="s">
        <v>804</v>
      </c>
    </row>
    <row r="24" spans="1:20">
      <c r="A24" s="9" t="s">
        <v>748</v>
      </c>
      <c r="C24" s="86"/>
      <c r="D24" s="15">
        <v>316</v>
      </c>
      <c r="E24" s="16" t="str">
        <f>IF(D24="","",LOOKUP(D24,選手名簿!$A$2:$A$451,選手名簿!$B$2:$B$451))</f>
        <v>若林 佑衣</v>
      </c>
      <c r="F24" s="16" t="str">
        <f>IF(D24="","",LOOKUP(D24,選手名簿!$A$2:$A$451,選手名簿!$H$2:$H$451))</f>
        <v>ﾜｶﾊﾞﾔｼ　ﾕｲ</v>
      </c>
      <c r="G24" s="16" t="str">
        <f>IF(D24="","",LOOKUP(D24,選手名簿!$A$2:$A$451,選手名簿!$C$2:$C$451))</f>
        <v>葛飾区</v>
      </c>
      <c r="I24" s="15">
        <v>531</v>
      </c>
      <c r="J24" s="9" t="s">
        <v>805</v>
      </c>
      <c r="K24" s="9" t="s">
        <v>748</v>
      </c>
      <c r="L24" s="77"/>
      <c r="M24" s="86"/>
      <c r="N24" s="15">
        <v>340</v>
      </c>
      <c r="O24" s="16" t="str">
        <f>IF(N24="","",LOOKUP(N24,選手名簿!$A$2:$A$451,選手名簿!$B$2:$B$451))</f>
        <v>田中　愛美</v>
      </c>
      <c r="P24" s="16" t="str">
        <f>IF(N24="","",LOOKUP(N24,選手名簿!$A$2:$A$451,選手名簿!$H$2:$H$451))</f>
        <v>ﾀﾅｶ　ﾏﾅﾐ</v>
      </c>
      <c r="Q24" s="16" t="str">
        <f>IF(N24="","",LOOKUP(N24,選手名簿!$A$2:$A$451,選手名簿!$C$2:$C$451))</f>
        <v>葛飾区</v>
      </c>
      <c r="S24" s="15">
        <v>449</v>
      </c>
      <c r="T24" s="9" t="s">
        <v>804</v>
      </c>
    </row>
    <row r="25" spans="1:20">
      <c r="A25" s="9" t="s">
        <v>749</v>
      </c>
      <c r="C25" s="86"/>
      <c r="D25" s="15">
        <v>322</v>
      </c>
      <c r="E25" s="16" t="str">
        <f>IF(D25="","",LOOKUP(D25,選手名簿!$A$2:$A$451,選手名簿!$B$2:$B$451))</f>
        <v>石塚　涼花</v>
      </c>
      <c r="F25" s="16" t="str">
        <f>IF(D25="","",LOOKUP(D25,選手名簿!$A$2:$A$451,選手名簿!$H$2:$H$451))</f>
        <v>ｲｼﾂﾞｶ　ｽｽﾞｶ</v>
      </c>
      <c r="G25" s="16" t="str">
        <f>IF(D25="","",LOOKUP(D25,選手名簿!$A$2:$A$451,選手名簿!$C$2:$C$451))</f>
        <v>葛飾区</v>
      </c>
      <c r="I25" s="15">
        <v>532</v>
      </c>
      <c r="J25" s="9" t="s">
        <v>805</v>
      </c>
      <c r="K25" s="9" t="s">
        <v>749</v>
      </c>
      <c r="L25" s="77"/>
      <c r="M25" s="86"/>
      <c r="N25" s="15">
        <v>338</v>
      </c>
      <c r="O25" s="16" t="str">
        <f>IF(N25="","",LOOKUP(N25,選手名簿!$A$2:$A$451,選手名簿!$B$2:$B$451))</f>
        <v>本田　美緒</v>
      </c>
      <c r="P25" s="16" t="str">
        <f>IF(N25="","",LOOKUP(N25,選手名簿!$A$2:$A$451,選手名簿!$H$2:$H$451))</f>
        <v>ﾎﾝﾀﾞ　ﾐｵ</v>
      </c>
      <c r="Q25" s="16" t="str">
        <f>IF(N25="","",LOOKUP(N25,選手名簿!$A$2:$A$451,選手名簿!$C$2:$C$451))</f>
        <v>葛飾区</v>
      </c>
      <c r="S25" s="15">
        <v>450</v>
      </c>
      <c r="T25" s="9" t="s">
        <v>804</v>
      </c>
    </row>
    <row r="26" spans="1:20">
      <c r="A26" s="9" t="s">
        <v>750</v>
      </c>
      <c r="C26" s="86"/>
      <c r="D26" s="15">
        <v>317</v>
      </c>
      <c r="E26" s="16" t="str">
        <f>IF(D26="","",LOOKUP(D26,選手名簿!$A$2:$A$451,選手名簿!$B$2:$B$451))</f>
        <v>真部　　夏</v>
      </c>
      <c r="F26" s="16" t="str">
        <f>IF(D26="","",LOOKUP(D26,選手名簿!$A$2:$A$451,選手名簿!$H$2:$H$451))</f>
        <v>ﾏﾅﾍﾞ　ﾅﾂ</v>
      </c>
      <c r="G26" s="16" t="str">
        <f>IF(D26="","",LOOKUP(D26,選手名簿!$A$2:$A$451,選手名簿!$C$2:$C$451))</f>
        <v>葛飾区</v>
      </c>
      <c r="I26" s="15">
        <v>530</v>
      </c>
      <c r="J26" s="9" t="s">
        <v>805</v>
      </c>
      <c r="K26" s="9" t="s">
        <v>750</v>
      </c>
      <c r="L26" s="77"/>
      <c r="M26" s="86"/>
      <c r="N26" s="15">
        <v>337</v>
      </c>
      <c r="O26" s="16" t="str">
        <f>IF(N26="","",LOOKUP(N26,選手名簿!$A$2:$A$451,選手名簿!$B$2:$B$451))</f>
        <v>高橋　ひびき</v>
      </c>
      <c r="P26" s="16" t="str">
        <f>IF(N26="","",LOOKUP(N26,選手名簿!$A$2:$A$451,選手名簿!$H$2:$H$451))</f>
        <v>ﾀｶﾊｼ　ﾋﾋﾞｷ</v>
      </c>
      <c r="Q26" s="16" t="str">
        <f>IF(N26="","",LOOKUP(N26,選手名簿!$A$2:$A$451,選手名簿!$C$2:$C$451))</f>
        <v>葛飾区</v>
      </c>
      <c r="S26" s="15">
        <v>451</v>
      </c>
      <c r="T26" s="9" t="s">
        <v>804</v>
      </c>
    </row>
    <row r="27" spans="1:20">
      <c r="A27" s="9" t="s">
        <v>747</v>
      </c>
      <c r="C27" s="85">
        <f>C7</f>
        <v>6</v>
      </c>
      <c r="D27" s="15">
        <v>534</v>
      </c>
      <c r="E27" s="16" t="str">
        <f>IF(D27="","",LOOKUP(D27,選手名簿!$A$2:$A$451,選手名簿!$B$2:$B$451))</f>
        <v>山﨑　有栖</v>
      </c>
      <c r="F27" s="16" t="str">
        <f>IF(D27="","",LOOKUP(D27,選手名簿!$A$2:$A$451,選手名簿!$H$2:$H$451))</f>
        <v>ﾔﾏｻﾞｷ ｱﾘｽ</v>
      </c>
      <c r="G27" s="16" t="str">
        <f>IF(D27="","",LOOKUP(D27,選手名簿!$A$2:$A$451,選手名簿!$C$2:$C$451))</f>
        <v>墨田区</v>
      </c>
      <c r="I27" s="15">
        <v>143</v>
      </c>
      <c r="J27" s="9" t="s">
        <v>806</v>
      </c>
      <c r="K27" s="9" t="s">
        <v>747</v>
      </c>
      <c r="L27" s="77"/>
      <c r="M27" s="85">
        <f>M7</f>
        <v>5</v>
      </c>
      <c r="N27" s="15">
        <v>516</v>
      </c>
      <c r="O27" s="16" t="str">
        <f>IF(N27="","",LOOKUP(N27,選手名簿!$A$2:$A$451,選手名簿!$B$2:$B$451))</f>
        <v>石原アストゥリッド　</v>
      </c>
      <c r="P27" s="16" t="str">
        <f>IF(N27="","",LOOKUP(N27,選手名簿!$A$2:$A$451,選手名簿!$H$2:$H$451))</f>
        <v>ｲｼﾊﾗ ｱｽﾄｩﾘｯﾄﾞ</v>
      </c>
      <c r="Q27" s="16" t="str">
        <f>IF(N27="","",LOOKUP(N27,選手名簿!$A$2:$A$451,選手名簿!$C$2:$C$451))</f>
        <v>墨田区</v>
      </c>
      <c r="S27" s="15">
        <v>162</v>
      </c>
      <c r="T27" s="9" t="s">
        <v>806</v>
      </c>
    </row>
    <row r="28" spans="1:20">
      <c r="A28" s="9" t="s">
        <v>748</v>
      </c>
      <c r="C28" s="86"/>
      <c r="D28" s="15">
        <v>531</v>
      </c>
      <c r="E28" s="16" t="str">
        <f>IF(D28="","",LOOKUP(D28,選手名簿!$A$2:$A$451,選手名簿!$B$2:$B$451))</f>
        <v>菊地　朝美</v>
      </c>
      <c r="F28" s="16" t="str">
        <f>IF(D28="","",LOOKUP(D28,選手名簿!$A$2:$A$451,選手名簿!$H$2:$H$451))</f>
        <v>ｷｸﾁ　ｱｻﾐ</v>
      </c>
      <c r="G28" s="16" t="str">
        <f>IF(D28="","",LOOKUP(D28,選手名簿!$A$2:$A$451,選手名簿!$C$2:$C$451))</f>
        <v>墨田区</v>
      </c>
      <c r="I28" s="15">
        <v>141</v>
      </c>
      <c r="J28" s="9" t="s">
        <v>806</v>
      </c>
      <c r="K28" s="9" t="s">
        <v>748</v>
      </c>
      <c r="L28" s="77"/>
      <c r="M28" s="86"/>
      <c r="N28" s="15">
        <v>510</v>
      </c>
      <c r="O28" s="16" t="str">
        <f>IF(N28="","",LOOKUP(N28,選手名簿!$A$2:$A$451,選手名簿!$B$2:$B$451))</f>
        <v>橋本　伊代</v>
      </c>
      <c r="P28" s="16" t="str">
        <f>IF(N28="","",LOOKUP(N28,選手名簿!$A$2:$A$451,選手名簿!$H$2:$H$451))</f>
        <v>ﾊｼﾓﾄ ｲﾖ</v>
      </c>
      <c r="Q28" s="16" t="str">
        <f>IF(N28="","",LOOKUP(N28,選手名簿!$A$2:$A$451,選手名簿!$C$2:$C$451))</f>
        <v>墨田区</v>
      </c>
      <c r="S28" s="15">
        <v>170</v>
      </c>
      <c r="T28" s="9" t="s">
        <v>806</v>
      </c>
    </row>
    <row r="29" spans="1:20">
      <c r="A29" s="9" t="s">
        <v>749</v>
      </c>
      <c r="C29" s="86"/>
      <c r="D29" s="15">
        <v>532</v>
      </c>
      <c r="E29" s="16" t="str">
        <f>IF(D29="","",LOOKUP(D29,選手名簿!$A$2:$A$451,選手名簿!$B$2:$B$451))</f>
        <v>鈴木　有笑</v>
      </c>
      <c r="F29" s="16" t="str">
        <f>IF(D29="","",LOOKUP(D29,選手名簿!$A$2:$A$451,選手名簿!$H$2:$H$451))</f>
        <v>ｽｽﾞｷ ﾕｴ</v>
      </c>
      <c r="G29" s="16" t="str">
        <f>IF(D29="","",LOOKUP(D29,選手名簿!$A$2:$A$451,選手名簿!$C$2:$C$451))</f>
        <v>墨田区</v>
      </c>
      <c r="I29" s="15">
        <v>143</v>
      </c>
      <c r="J29" s="9" t="s">
        <v>806</v>
      </c>
      <c r="K29" s="9" t="s">
        <v>749</v>
      </c>
      <c r="L29" s="77"/>
      <c r="M29" s="86"/>
      <c r="N29" s="15">
        <v>511</v>
      </c>
      <c r="O29" s="16" t="str">
        <f>IF(N29="","",LOOKUP(N29,選手名簿!$A$2:$A$451,選手名簿!$B$2:$B$451))</f>
        <v>永関　杏南</v>
      </c>
      <c r="P29" s="16" t="str">
        <f>IF(N29="","",LOOKUP(N29,選手名簿!$A$2:$A$451,選手名簿!$H$2:$H$451))</f>
        <v>ﾅｶﾞｾｷ ｱﾝﾅ</v>
      </c>
      <c r="Q29" s="16" t="str">
        <f>IF(N29="","",LOOKUP(N29,選手名簿!$A$2:$A$451,選手名簿!$C$2:$C$451))</f>
        <v>墨田区</v>
      </c>
      <c r="S29" s="15">
        <v>163</v>
      </c>
      <c r="T29" s="9" t="s">
        <v>806</v>
      </c>
    </row>
    <row r="30" spans="1:20">
      <c r="A30" s="9" t="s">
        <v>750</v>
      </c>
      <c r="C30" s="86"/>
      <c r="D30" s="15">
        <v>530</v>
      </c>
      <c r="E30" s="16" t="str">
        <f>IF(D30="","",LOOKUP(D30,選手名簿!$A$2:$A$451,選手名簿!$B$2:$B$451))</f>
        <v>岩上　怜奈</v>
      </c>
      <c r="F30" s="16" t="str">
        <f>IF(D30="","",LOOKUP(D30,選手名簿!$A$2:$A$451,選手名簿!$H$2:$H$451))</f>
        <v>ｲﾜｶﾐ　ﾚｲﾅ</v>
      </c>
      <c r="G30" s="16" t="str">
        <f>IF(D30="","",LOOKUP(D30,選手名簿!$A$2:$A$451,選手名簿!$C$2:$C$451))</f>
        <v>墨田区</v>
      </c>
      <c r="I30" s="15">
        <v>169</v>
      </c>
      <c r="J30" s="9" t="s">
        <v>806</v>
      </c>
      <c r="K30" s="9" t="s">
        <v>750</v>
      </c>
      <c r="L30" s="77"/>
      <c r="M30" s="86"/>
      <c r="N30" s="15">
        <v>515</v>
      </c>
      <c r="O30" s="16" t="str">
        <f>IF(N30="","",LOOKUP(N30,選手名簿!$A$2:$A$451,選手名簿!$B$2:$B$451))</f>
        <v>神谷　柚衣</v>
      </c>
      <c r="P30" s="16" t="str">
        <f>IF(N30="","",LOOKUP(N30,選手名簿!$A$2:$A$451,選手名簿!$H$2:$H$451))</f>
        <v>ｶﾐﾔ ﾕｲ</v>
      </c>
      <c r="Q30" s="16" t="str">
        <f>IF(N30="","",LOOKUP(N30,選手名簿!$A$2:$A$451,選手名簿!$C$2:$C$451))</f>
        <v>墨田区</v>
      </c>
      <c r="S30" s="15">
        <v>164</v>
      </c>
      <c r="T30" s="9" t="s">
        <v>806</v>
      </c>
    </row>
  </sheetData>
  <mergeCells count="18">
    <mergeCell ref="M11:M14"/>
    <mergeCell ref="M15:M18"/>
    <mergeCell ref="M19:M22"/>
    <mergeCell ref="M23:M26"/>
    <mergeCell ref="M27:M30"/>
    <mergeCell ref="C11:C14"/>
    <mergeCell ref="C15:C18"/>
    <mergeCell ref="C19:C22"/>
    <mergeCell ref="C23:C26"/>
    <mergeCell ref="C27:C30"/>
    <mergeCell ref="N1:Q1"/>
    <mergeCell ref="A1:C1"/>
    <mergeCell ref="D1:G1"/>
    <mergeCell ref="A10:J10"/>
    <mergeCell ref="K10:T10"/>
    <mergeCell ref="K1:M1"/>
    <mergeCell ref="E2:F2"/>
    <mergeCell ref="O2:P2"/>
  </mergeCells>
  <phoneticPr fontId="1"/>
  <pageMargins left="0.7" right="0.7" top="0.75" bottom="0.75" header="0.3" footer="0.3"/>
  <pageSetup paperSize="9" scale="85" orientation="portrait" verticalDpi="0" r:id="rId1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zoomScaleNormal="100" workbookViewId="0">
      <selection sqref="A1:C1"/>
    </sheetView>
  </sheetViews>
  <sheetFormatPr defaultRowHeight="14.25"/>
  <cols>
    <col min="1" max="1" width="9" style="9"/>
    <col min="2" max="2" width="7.125" style="9" customWidth="1"/>
    <col min="3" max="3" width="7.625" style="9" customWidth="1"/>
    <col min="4" max="4" width="6.125" style="9" customWidth="1"/>
    <col min="5" max="5" width="13.375" style="9" customWidth="1"/>
    <col min="6" max="6" width="11.125" style="9" customWidth="1"/>
    <col min="7" max="7" width="9.875" style="9" customWidth="1"/>
    <col min="8" max="8" width="9.75" style="9" customWidth="1"/>
    <col min="9" max="9" width="7.625" style="9" customWidth="1"/>
    <col min="10" max="16384" width="9" style="9"/>
  </cols>
  <sheetData>
    <row r="1" spans="1:10" ht="27.75" customHeight="1">
      <c r="A1" s="82" t="str">
        <f>備考!$B$1</f>
        <v>第５２回墨東五区陸上大会</v>
      </c>
      <c r="B1" s="83"/>
      <c r="C1" s="84"/>
      <c r="D1" s="80" t="s">
        <v>75</v>
      </c>
      <c r="E1" s="81"/>
      <c r="F1" s="81"/>
      <c r="G1" s="81"/>
      <c r="H1" s="20" t="s">
        <v>27</v>
      </c>
      <c r="I1" s="21" t="s">
        <v>76</v>
      </c>
      <c r="J1" s="22">
        <f>備考!$B$2</f>
        <v>41868</v>
      </c>
    </row>
    <row r="2" spans="1:10" ht="22.5" customHeight="1">
      <c r="A2" s="10" t="s">
        <v>18</v>
      </c>
      <c r="B2" s="11" t="s">
        <v>21</v>
      </c>
      <c r="C2" s="11" t="s">
        <v>19</v>
      </c>
      <c r="D2" s="11" t="s">
        <v>20</v>
      </c>
      <c r="E2" s="78" t="s">
        <v>1</v>
      </c>
      <c r="F2" s="79"/>
      <c r="G2" s="11" t="s">
        <v>2</v>
      </c>
      <c r="H2" s="11" t="s">
        <v>22</v>
      </c>
      <c r="I2" s="11"/>
      <c r="J2" s="11" t="s">
        <v>24</v>
      </c>
    </row>
    <row r="3" spans="1:10" ht="22.5" customHeight="1">
      <c r="A3" s="12">
        <v>1</v>
      </c>
      <c r="B3" s="13">
        <v>1</v>
      </c>
      <c r="C3" s="14"/>
      <c r="D3" s="15">
        <v>249</v>
      </c>
      <c r="E3" s="16" t="str">
        <f>IF(D3="","",LOOKUP(D3,選手名簿!$A$2:$A$451,選手名簿!$B$2:$B$451))</f>
        <v>楠　芽衣</v>
      </c>
      <c r="F3" s="16" t="str">
        <f>IF(D3="","",LOOKUP(D3,選手名簿!$A$2:$A$451,選手名簿!$H$2:$H$451))</f>
        <v>クスノキ　メイ</v>
      </c>
      <c r="G3" s="16" t="str">
        <f>IF(D3="","",LOOKUP(D3,選手名簿!$A$2:$A$451,選手名簿!$C$2:$C$451))</f>
        <v>江東区</v>
      </c>
      <c r="H3" s="14" t="s">
        <v>777</v>
      </c>
      <c r="I3" s="14"/>
      <c r="J3" s="9">
        <v>6</v>
      </c>
    </row>
    <row r="4" spans="1:10" ht="22.5" customHeight="1">
      <c r="A4" s="17">
        <v>1</v>
      </c>
      <c r="B4" s="13">
        <v>2</v>
      </c>
      <c r="C4" s="14"/>
      <c r="D4" s="15">
        <v>153</v>
      </c>
      <c r="E4" s="16" t="str">
        <f>IF(D4="","",LOOKUP(D4,選手名簿!$A$2:$A$451,選手名簿!$B$2:$B$451))</f>
        <v>阪田　覇日</v>
      </c>
      <c r="F4" s="16" t="str">
        <f>IF(D4="","",LOOKUP(D4,選手名簿!$A$2:$A$451,選手名簿!$H$2:$H$451))</f>
        <v>サカタ　ハルカ</v>
      </c>
      <c r="G4" s="16" t="str">
        <f>IF(D4="","",LOOKUP(D4,選手名簿!$A$2:$A$451,選手名簿!$C$2:$C$451))</f>
        <v>江戸川区</v>
      </c>
      <c r="H4" s="14" t="s">
        <v>778</v>
      </c>
      <c r="I4" s="14"/>
      <c r="J4" s="9">
        <v>5</v>
      </c>
    </row>
    <row r="5" spans="1:10" ht="22.5" customHeight="1">
      <c r="A5" s="17">
        <v>1</v>
      </c>
      <c r="B5" s="13">
        <v>3</v>
      </c>
      <c r="D5" s="15">
        <v>250</v>
      </c>
      <c r="E5" s="16" t="str">
        <f>IF(D5="","",LOOKUP(D5,選手名簿!$A$2:$A$451,選手名簿!$B$2:$B$451))</f>
        <v>渡部　しずか</v>
      </c>
      <c r="F5" s="16" t="str">
        <f>IF(D5="","",LOOKUP(D5,選手名簿!$A$2:$A$451,選手名簿!$H$2:$H$451))</f>
        <v>ワタナベ　シズカ</v>
      </c>
      <c r="G5" s="16" t="str">
        <f>IF(D5="","",LOOKUP(D5,選手名簿!$A$2:$A$451,選手名簿!$C$2:$C$451))</f>
        <v>江東区</v>
      </c>
      <c r="H5" s="14" t="s">
        <v>779</v>
      </c>
      <c r="I5" s="14"/>
      <c r="J5" s="9">
        <v>4</v>
      </c>
    </row>
    <row r="6" spans="1:10" ht="22.5" customHeight="1">
      <c r="A6" s="17">
        <v>1</v>
      </c>
      <c r="B6" s="13">
        <v>4</v>
      </c>
      <c r="C6" s="14"/>
      <c r="D6" s="15">
        <v>154</v>
      </c>
      <c r="E6" s="16" t="str">
        <f>IF(D6="","",LOOKUP(D6,選手名簿!$A$2:$A$451,選手名簿!$B$2:$B$451))</f>
        <v>谷田貝　亜美</v>
      </c>
      <c r="F6" s="16" t="str">
        <f>IF(D6="","",LOOKUP(D6,選手名簿!$A$2:$A$451,選手名簿!$H$2:$H$451))</f>
        <v>ヤタガイ　アミ</v>
      </c>
      <c r="G6" s="16" t="str">
        <f>IF(D6="","",LOOKUP(D6,選手名簿!$A$2:$A$451,選手名簿!$C$2:$C$451))</f>
        <v>江戸川区</v>
      </c>
      <c r="H6" s="14" t="s">
        <v>773</v>
      </c>
      <c r="I6" s="14"/>
      <c r="J6" s="9">
        <v>3</v>
      </c>
    </row>
    <row r="7" spans="1:10" ht="23.25" customHeight="1">
      <c r="A7" s="17">
        <v>1</v>
      </c>
      <c r="B7" s="13">
        <v>5</v>
      </c>
      <c r="C7" s="14"/>
      <c r="D7" s="15">
        <v>326</v>
      </c>
      <c r="E7" s="16" t="str">
        <f>IF(D7="","",LOOKUP(D7,選手名簿!$A$2:$A$451,選手名簿!$B$2:$B$451))</f>
        <v>小林　萌々</v>
      </c>
      <c r="F7" s="16" t="str">
        <f>IF(D7="","",LOOKUP(D7,選手名簿!$A$2:$A$451,選手名簿!$H$2:$H$451))</f>
        <v>ｺﾊﾞﾔｼ　ﾓﾓ</v>
      </c>
      <c r="G7" s="16" t="str">
        <f>IF(D7="","",LOOKUP(D7,選手名簿!$A$2:$A$451,選手名簿!$C$2:$C$451))</f>
        <v>葛飾区</v>
      </c>
      <c r="H7" s="14" t="s">
        <v>774</v>
      </c>
      <c r="I7" s="14"/>
      <c r="J7" s="9">
        <v>2</v>
      </c>
    </row>
    <row r="8" spans="1:10" ht="22.5" customHeight="1">
      <c r="A8" s="17">
        <v>1</v>
      </c>
      <c r="B8" s="13">
        <v>6</v>
      </c>
      <c r="C8" s="14"/>
      <c r="D8" s="15">
        <v>430</v>
      </c>
      <c r="E8" s="16" t="str">
        <f>IF(D8="","",LOOKUP(D8,選手名簿!$A$2:$A$451,選手名簿!$B$2:$B$451))</f>
        <v>山田 真理子</v>
      </c>
      <c r="F8" s="16" t="str">
        <f>IF(D8="","",LOOKUP(D8,選手名簿!$A$2:$A$451,選手名簿!$H$2:$H$451))</f>
        <v>ﾔﾏﾀﾞ　ﾏﾘｺ</v>
      </c>
      <c r="G8" s="16" t="str">
        <f>IF(D8="","",LOOKUP(D8,選手名簿!$A$2:$A$451,選手名簿!$C$2:$C$451))</f>
        <v>足立区</v>
      </c>
      <c r="H8" s="14" t="s">
        <v>775</v>
      </c>
      <c r="I8" s="14"/>
      <c r="J8" s="9">
        <v>1</v>
      </c>
    </row>
    <row r="9" spans="1:10" ht="23.25" customHeight="1">
      <c r="A9" s="17">
        <v>1</v>
      </c>
      <c r="B9" s="13">
        <v>7</v>
      </c>
      <c r="C9" s="14"/>
      <c r="D9" s="15">
        <v>431</v>
      </c>
      <c r="E9" s="16" t="str">
        <f>IF(D9="","",LOOKUP(D9,選手名簿!$A$2:$A$451,選手名簿!$B$2:$B$451))</f>
        <v>田中 葉月</v>
      </c>
      <c r="F9" s="16" t="str">
        <f>IF(D9="","",LOOKUP(D9,選手名簿!$A$2:$A$451,選手名簿!$H$2:$H$451))</f>
        <v>ﾀﾅｶ　ﾊｽﾞｷ</v>
      </c>
      <c r="G9" s="16" t="str">
        <f>IF(D9="","",LOOKUP(D9,選手名簿!$A$2:$A$451,選手名簿!$C$2:$C$451))</f>
        <v>足立区</v>
      </c>
      <c r="H9" s="14" t="s">
        <v>772</v>
      </c>
      <c r="I9" s="14"/>
    </row>
    <row r="10" spans="1:10" ht="23.25" customHeight="1">
      <c r="A10" s="17">
        <v>1</v>
      </c>
      <c r="B10" s="13">
        <v>8</v>
      </c>
      <c r="D10" s="15">
        <v>538</v>
      </c>
      <c r="E10" s="16" t="str">
        <f>IF(D10="","",LOOKUP(D10,選手名簿!$A$2:$A$451,選手名簿!$B$2:$B$451))</f>
        <v>古矢ニコール愛子</v>
      </c>
      <c r="F10" s="16" t="str">
        <f>IF(D10="","",LOOKUP(D10,選手名簿!$A$2:$A$451,選手名簿!$H$2:$H$451))</f>
        <v>ﾌﾙﾔﾆｺｰﾙｱｲｺ</v>
      </c>
      <c r="G10" s="16" t="str">
        <f>IF(D10="","",LOOKUP(D10,選手名簿!$A$2:$A$451,選手名簿!$C$2:$C$451))</f>
        <v>墨田区</v>
      </c>
      <c r="H10" s="14" t="s">
        <v>780</v>
      </c>
      <c r="I10" s="14"/>
    </row>
    <row r="11" spans="1:10" ht="23.25" customHeight="1">
      <c r="A11" s="17">
        <v>1</v>
      </c>
      <c r="B11" s="13"/>
      <c r="C11" s="14"/>
      <c r="D11" s="15">
        <v>539</v>
      </c>
      <c r="E11" s="16" t="str">
        <f>IF(D11="","",LOOKUP(D11,選手名簿!$A$2:$A$451,選手名簿!$B$2:$B$451))</f>
        <v>深谷　美月</v>
      </c>
      <c r="F11" s="16" t="str">
        <f>IF(D11="","",LOOKUP(D11,選手名簿!$A$2:$A$451,選手名簿!$H$2:$H$451))</f>
        <v>ﾌｶﾔ ﾐﾂﾞｷ</v>
      </c>
      <c r="G11" s="16" t="str">
        <f>IF(D11="","",LOOKUP(D11,選手名簿!$A$2:$A$451,選手名簿!$C$2:$C$451))</f>
        <v>墨田区</v>
      </c>
      <c r="H11" s="14" t="s">
        <v>776</v>
      </c>
    </row>
    <row r="12" spans="1:10" ht="23.25" customHeight="1">
      <c r="A12" s="17">
        <v>1</v>
      </c>
      <c r="B12" s="13"/>
      <c r="C12" s="14"/>
      <c r="D12" s="15">
        <v>320</v>
      </c>
      <c r="E12" s="16" t="str">
        <f>IF(D12="","",LOOKUP(D12,選手名簿!$A$2:$A$451,選手名簿!$B$2:$B$451))</f>
        <v>中村　藍子</v>
      </c>
      <c r="F12" s="16" t="str">
        <f>IF(D12="","",LOOKUP(D12,選手名簿!$A$2:$A$451,選手名簿!$H$2:$H$451))</f>
        <v>ﾅｶﾑﾗ　ｱｲｺ</v>
      </c>
      <c r="G12" s="16" t="str">
        <f>IF(D12="","",LOOKUP(D12,選手名簿!$A$2:$A$451,選手名簿!$C$2:$C$451))</f>
        <v>葛飾区</v>
      </c>
      <c r="H12" s="14" t="s">
        <v>761</v>
      </c>
    </row>
  </sheetData>
  <sortState ref="B3:H12">
    <sortCondition ref="B3:B12"/>
  </sortState>
  <mergeCells count="3">
    <mergeCell ref="E2:F2"/>
    <mergeCell ref="A1:C1"/>
    <mergeCell ref="D1:G1"/>
  </mergeCells>
  <phoneticPr fontId="1"/>
  <pageMargins left="0.7" right="0.7" top="0.75" bottom="0.75" header="0.3" footer="0.3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選手名簿</vt:lpstr>
      <vt:lpstr>備考</vt:lpstr>
      <vt:lpstr>100m</vt:lpstr>
      <vt:lpstr>200m</vt:lpstr>
      <vt:lpstr>400m</vt:lpstr>
      <vt:lpstr>800m</vt:lpstr>
      <vt:lpstr>3000m</vt:lpstr>
      <vt:lpstr>リレー</vt:lpstr>
      <vt:lpstr>高跳</vt:lpstr>
      <vt:lpstr>幅跳</vt:lpstr>
      <vt:lpstr>砲丸</vt:lpstr>
      <vt:lpstr>一覧表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足立区陸上競技協会</cp:lastModifiedBy>
  <cp:lastPrinted>2014-08-17T06:29:07Z</cp:lastPrinted>
  <dcterms:created xsi:type="dcterms:W3CDTF">2013-08-05T20:32:07Z</dcterms:created>
  <dcterms:modified xsi:type="dcterms:W3CDTF">2014-08-17T06:29:14Z</dcterms:modified>
</cp:coreProperties>
</file>